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19425" windowHeight="7935"/>
  </bookViews>
  <sheets>
    <sheet name="项目支出绩效自评表" sheetId="3" r:id="rId1"/>
  </sheets>
  <definedNames>
    <definedName name="_xlnm.Print_Area" localSheetId="0">项目支出绩效自评表!$A$1:$J$34</definedName>
  </definedNames>
  <calcPr calcId="152511"/>
</workbook>
</file>

<file path=xl/calcChain.xml><?xml version="1.0" encoding="utf-8"?>
<calcChain xmlns="http://schemas.openxmlformats.org/spreadsheetml/2006/main">
  <c r="I16" i="3" l="1"/>
  <c r="I17" i="3"/>
  <c r="I15" i="3"/>
  <c r="J9" i="3" l="1"/>
  <c r="I9" i="3"/>
  <c r="I8" i="3"/>
  <c r="H8" i="3"/>
  <c r="J8" i="3" l="1"/>
  <c r="I30" i="3" s="1"/>
  <c r="H30" i="3"/>
</calcChain>
</file>

<file path=xl/sharedStrings.xml><?xml version="1.0" encoding="utf-8"?>
<sst xmlns="http://schemas.openxmlformats.org/spreadsheetml/2006/main" count="90" uniqueCount="84">
  <si>
    <t>项目名称</t>
  </si>
  <si>
    <t>实施单位</t>
  </si>
  <si>
    <t>项目资金                    （万元）</t>
  </si>
  <si>
    <t>得分</t>
  </si>
  <si>
    <t>一级指标</t>
  </si>
  <si>
    <t>二级指标</t>
  </si>
  <si>
    <t>三级指标</t>
  </si>
  <si>
    <t>分值</t>
  </si>
  <si>
    <t>数量指标</t>
  </si>
  <si>
    <t>质量指标</t>
  </si>
  <si>
    <t>成本指标</t>
  </si>
  <si>
    <t>总分：</t>
  </si>
  <si>
    <t>服务对象满意度指标</t>
    <phoneticPr fontId="3" type="noConversion"/>
  </si>
  <si>
    <t xml:space="preserve">产
出
指
标
(50分)
</t>
    <phoneticPr fontId="3" type="noConversion"/>
  </si>
  <si>
    <t xml:space="preserve">     其他资金</t>
    <phoneticPr fontId="3" type="noConversion"/>
  </si>
  <si>
    <t>年度总体目标</t>
    <phoneticPr fontId="3" type="noConversion"/>
  </si>
  <si>
    <t>预期目标</t>
    <phoneticPr fontId="3" type="noConversion"/>
  </si>
  <si>
    <t>实际完成情况</t>
    <phoneticPr fontId="3" type="noConversion"/>
  </si>
  <si>
    <t>社会效益指标</t>
    <phoneticPr fontId="3" type="noConversion"/>
  </si>
  <si>
    <t>年度指标值（A）</t>
    <phoneticPr fontId="3" type="noConversion"/>
  </si>
  <si>
    <t>绩效指标</t>
    <phoneticPr fontId="3" type="noConversion"/>
  </si>
  <si>
    <t xml:space="preserve">    3.请在“偏差原因分析及改进措施”中说明偏离目标、不能完成目标的原因及拟采取的措施。</t>
    <phoneticPr fontId="3" type="noConversion"/>
  </si>
  <si>
    <t>偏差原因分析及改进措施</t>
    <phoneticPr fontId="3" type="noConversion"/>
  </si>
  <si>
    <t>项目支出绩效自评表</t>
    <phoneticPr fontId="3" type="noConversion"/>
  </si>
  <si>
    <t>（2020年度）</t>
    <phoneticPr fontId="3" type="noConversion"/>
  </si>
  <si>
    <t>主管部门</t>
    <phoneticPr fontId="3" type="noConversion"/>
  </si>
  <si>
    <t>项目负责人</t>
    <phoneticPr fontId="3" type="noConversion"/>
  </si>
  <si>
    <t>联系电话</t>
    <phoneticPr fontId="3" type="noConversion"/>
  </si>
  <si>
    <t>年初预算数</t>
    <phoneticPr fontId="3" type="noConversion"/>
  </si>
  <si>
    <t>全年预算数（A）</t>
    <phoneticPr fontId="3" type="noConversion"/>
  </si>
  <si>
    <t>全年执行数（B）</t>
    <phoneticPr fontId="3" type="noConversion"/>
  </si>
  <si>
    <t>分值</t>
    <phoneticPr fontId="3" type="noConversion"/>
  </si>
  <si>
    <t>执行率</t>
    <phoneticPr fontId="3" type="noConversion"/>
  </si>
  <si>
    <t>年度资金总额</t>
    <phoneticPr fontId="3" type="noConversion"/>
  </si>
  <si>
    <t>其中:当年财政拨款</t>
    <phoneticPr fontId="3" type="noConversion"/>
  </si>
  <si>
    <t xml:space="preserve">     上年结转资金</t>
    <phoneticPr fontId="3" type="noConversion"/>
  </si>
  <si>
    <t>全年实际值（B）</t>
    <phoneticPr fontId="3" type="noConversion"/>
  </si>
  <si>
    <t>时效指标</t>
    <phoneticPr fontId="3" type="noConversion"/>
  </si>
  <si>
    <t xml:space="preserve">效
益
指
标
(30分)
</t>
    <phoneticPr fontId="3" type="noConversion"/>
  </si>
  <si>
    <t>满意度指标
（10分）</t>
    <phoneticPr fontId="3" type="noConversion"/>
  </si>
  <si>
    <t>注：1.得分一档最高不能超过该指标分值上限。</t>
    <phoneticPr fontId="3" type="noConversion"/>
  </si>
  <si>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phoneticPr fontId="3" type="noConversion"/>
  </si>
  <si>
    <t xml:space="preserve">    4.90（含）-100分为优、80（含）-90分为良、60（含）-80分为中、60分以下为差。</t>
    <phoneticPr fontId="3" type="noConversion"/>
  </si>
  <si>
    <t>附件2</t>
    <phoneticPr fontId="3" type="noConversion"/>
  </si>
  <si>
    <t>岳虹</t>
    <phoneticPr fontId="3" type="noConversion"/>
  </si>
  <si>
    <t>中国人民政治协商会议北京市委员会办公厅</t>
    <phoneticPr fontId="3" type="noConversion"/>
  </si>
  <si>
    <t>每年委员履职补助标准</t>
    <phoneticPr fontId="3" type="noConversion"/>
  </si>
  <si>
    <t>常委履职补助标准</t>
    <phoneticPr fontId="3" type="noConversion"/>
  </si>
  <si>
    <t>500元/年</t>
    <phoneticPr fontId="3" type="noConversion"/>
  </si>
  <si>
    <t>履职补助发放时间</t>
    <phoneticPr fontId="3" type="noConversion"/>
  </si>
  <si>
    <t>委员履职质量</t>
    <phoneticPr fontId="3" type="noConversion"/>
  </si>
  <si>
    <t>全年履职补助控制数</t>
    <phoneticPr fontId="3" type="noConversion"/>
  </si>
  <si>
    <t>2400元/年</t>
    <phoneticPr fontId="3" type="noConversion"/>
  </si>
  <si>
    <t>5000元/次</t>
    <phoneticPr fontId="3" type="noConversion"/>
  </si>
  <si>
    <t>227.87万元以内</t>
    <phoneticPr fontId="3" type="noConversion"/>
  </si>
  <si>
    <t>全会期间发放委员履职补助覆盖面</t>
    <phoneticPr fontId="3" type="noConversion"/>
  </si>
  <si>
    <t>5月份常委会发放常委履职补助和港澳委员来京视察履职补助发放覆盖面</t>
    <phoneticPr fontId="3" type="noConversion"/>
  </si>
  <si>
    <t>促进委员积极履职</t>
    <phoneticPr fontId="3" type="noConversion"/>
  </si>
  <si>
    <t>政协委员满意度</t>
    <phoneticPr fontId="3" type="noConversion"/>
  </si>
  <si>
    <t>全年支出227.87万元</t>
    <phoneticPr fontId="3" type="noConversion"/>
  </si>
  <si>
    <t>港澳委员和工作顾问来京履职补助标准</t>
    <phoneticPr fontId="3" type="noConversion"/>
  </si>
  <si>
    <t>政协委员履职补助经费</t>
    <phoneticPr fontId="3" type="noConversion"/>
  </si>
  <si>
    <t>北京市政协本级行政</t>
    <phoneticPr fontId="3" type="noConversion"/>
  </si>
  <si>
    <t>可持续影响指标</t>
    <phoneticPr fontId="3" type="noConversion"/>
  </si>
  <si>
    <t>发放委员履职人数</t>
    <phoneticPr fontId="3" type="noConversion"/>
  </si>
  <si>
    <t>发放常委履职人数</t>
    <phoneticPr fontId="3" type="noConversion"/>
  </si>
  <si>
    <t>发放港澳委员及工作顾问履职人数</t>
    <phoneticPr fontId="3" type="noConversion"/>
  </si>
  <si>
    <t>2020年度政协委员履职工作持续时间</t>
    <phoneticPr fontId="3" type="noConversion"/>
  </si>
  <si>
    <t>全年</t>
    <phoneticPr fontId="3" type="noConversion"/>
  </si>
  <si>
    <t>相应效果展现资料需加强收集</t>
    <phoneticPr fontId="3" type="noConversion"/>
  </si>
  <si>
    <t>政协委员满意度支撑资料进一步补充</t>
    <phoneticPr fontId="3" type="noConversion"/>
  </si>
  <si>
    <r>
      <t xml:space="preserve">    按照全年市政协委员实际履职情况，采取打卡方式为市政协发放履职补助，全年共发放</t>
    </r>
    <r>
      <rPr>
        <sz val="12"/>
        <rFont val="宋体"/>
        <family val="3"/>
        <charset val="134"/>
      </rPr>
      <t>914人次</t>
    </r>
    <r>
      <rPr>
        <sz val="12"/>
        <color rgb="FF000000"/>
        <rFont val="宋体"/>
        <family val="3"/>
        <charset val="134"/>
      </rPr>
      <t>，为政协委员参与各项履职活动提供了必要保障，积极促进了政协委员更好地发挥政治协商、民主监督、参政议政的作用。</t>
    </r>
    <phoneticPr fontId="3" type="noConversion"/>
  </si>
  <si>
    <t>全体委员按照政协章程认真、积极、主动履行政治协商、民主监督、参政议政、与工作</t>
    <phoneticPr fontId="3" type="noConversion"/>
  </si>
  <si>
    <t xml:space="preserve">    按照市政协办公厅与北京市财政局联合下发的《关于提高市政协委员履职补助的通知》（京协办发〔2019〕9号）规定，对市政协委员、市政协常委、港澳委员给予履职补助，支持保障市政协委员按照《中国人民政治协商会议章程》履行权利与义务、按时参加各类会议，参加视察调研，反映社情民意信息，提出委员提案，意见、建议，服从委员管理，充分发挥委员作用。</t>
    <phoneticPr fontId="3" type="noConversion"/>
  </si>
  <si>
    <t>按实际落实情况发放，加强委员履职管理</t>
    <phoneticPr fontId="3" type="noConversion"/>
  </si>
  <si>
    <t>依据港澳委员及工作顾问实际到京参会情况发放履职补助，2020年实际参会港澳委员及工作顾问为108人</t>
    <phoneticPr fontId="3" type="noConversion"/>
  </si>
  <si>
    <t>全体委员在职责范围内完成履职工作</t>
    <phoneticPr fontId="3" type="noConversion"/>
  </si>
  <si>
    <t>1、召开全会期间1月8日至10按政协委员参会情况发放履职补助
2、召开第一次常委会议期间5月28日向不驻会常委发放履职补助
3、港澳委员和港澳工作顾问以实际参会情况发放</t>
    <phoneticPr fontId="3" type="noConversion"/>
  </si>
  <si>
    <t>根据全年会议工作安排和委员实际参会情况发放</t>
    <phoneticPr fontId="3" type="noConversion"/>
  </si>
  <si>
    <t>发放履职补助，促进委员积极履职，保证政协委员依照政协章程，履行政协委员的各项权利与义务，按要求参加各类会议，视察调研活动，主动提交提案和反映社情民意信息，充分发挥委员作用。</t>
    <phoneticPr fontId="3" type="noConversion"/>
  </si>
  <si>
    <t>为委员履职提供了基础保障，提升了政协委员履职积极性，紧紧围绕事关首都改革发展的重大问题和人民群众普遍关心的热点难点问题协商议政，积极建言、凝心聚力，充分发挥了政协发挥专门协商机构作用和委员的积极作用。</t>
    <phoneticPr fontId="3" type="noConversion"/>
  </si>
  <si>
    <t>委员是政协履职的主体，政协组织要通过有效的工作，为委员搭建更好的协商议政平台，强化委员责任担当，坚持为国履职、为民尽责的情怀，更好发挥在政协工作中的主体作用。</t>
    <phoneticPr fontId="3" type="noConversion"/>
  </si>
  <si>
    <t>通过委员履职，坚决维护党中央的核心，维护党中央的权威和集中统一领导，坚定不移走中国特色社会主义发展道路，在重大原则问题上立场坚定、敢于发声，强化当好人民政协制度的参与者、实践者和推动着。</t>
    <phoneticPr fontId="3" type="noConversion"/>
  </si>
  <si>
    <t>市政协委员在2020年特殊的年份里，在疫情面前闻讯而动，立足本职岗位勠力抗疫，建言资政广献良策，以实际行动诠释为国履职、为民尽责的情怀，。进一步强化了思想政治引领，广泛凝聚共识，画出了更大的同心圆。</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</si>
</sst>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Red]\(0.00\)"/>
    <numFmt numFmtId="177" formatCode="_ * #,##0.000000_ ;_ * \-#,##0.000000_ ;_ * &quot;-&quot;??_ ;_ @_ "/>
  </numFmts>
  <fonts count="12" x14ac:knownFonts="1">
    <font>
      <sz val="11"/>
      <color theme="1"/>
      <name val="宋体"/>
      <charset val="134"/>
      <scheme val="minor"/>
    </font>
    <font>
      <sz val="11"/>
      <color theme="1"/>
      <name val="宋体"/>
      <family val="3"/>
      <charset val="134"/>
      <scheme val="minor"/>
    </font>
    <font>
      <sz val="11"/>
      <color rgb="FF000000"/>
      <name val="宋体"/>
      <family val="3"/>
      <charset val="134"/>
    </font>
    <font>
      <sz val="9"/>
      <name val="宋体"/>
      <family val="3"/>
      <charset val="134"/>
      <scheme val="minor"/>
    </font>
    <font>
      <sz val="16"/>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0.5"/>
      <color rgb="FF000000"/>
      <name val="宋体"/>
      <family val="3"/>
      <charset val="134"/>
    </font>
    <font>
      <sz val="12"/>
      <name val="宋体"/>
      <family val="3"/>
      <charset val="134"/>
    </font>
    <font>
      <sz val="12"/>
      <color theme="1"/>
      <name val="宋体"/>
      <family val="3"/>
      <charset val="134"/>
      <scheme val="minor"/>
    </font>
    <font>
      <b/>
      <sz val="12"/>
      <color theme="1"/>
      <name val="宋体"/>
      <family val="3"/>
      <charset val="13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style="thin">
        <color indexed="64"/>
      </left>
      <right style="thin">
        <color indexed="64"/>
      </right>
      <top/>
      <bottom style="thin">
        <color indexed="64"/>
      </bottom>
      <diagonal/>
    </border>
    <border>
      <left/>
      <right style="thin">
        <color theme="1"/>
      </right>
      <top/>
      <bottom style="thin">
        <color theme="1"/>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indexed="64"/>
      </left>
      <right style="thin">
        <color indexed="64"/>
      </right>
      <top style="thin">
        <color indexed="64"/>
      </top>
      <bottom/>
      <diagonal/>
    </border>
    <border>
      <left style="thin">
        <color indexed="64"/>
      </left>
      <right/>
      <top/>
      <bottom style="thin">
        <color theme="1"/>
      </bottom>
      <diagonal/>
    </border>
  </borders>
  <cellStyleXfs count="5">
    <xf numFmtId="0" fontId="0" fillId="0" borderId="0">
      <alignment vertical="center"/>
    </xf>
    <xf numFmtId="0" fontId="9" fillId="0" borderId="0"/>
    <xf numFmtId="0" fontId="1"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8">
    <xf numFmtId="0" fontId="0" fillId="0" borderId="0" xfId="0">
      <alignment vertical="center"/>
    </xf>
    <xf numFmtId="0" fontId="1" fillId="0" borderId="0" xfId="2" applyFont="1">
      <alignment vertical="center"/>
    </xf>
    <xf numFmtId="0" fontId="1" fillId="0" borderId="0" xfId="2">
      <alignment vertical="center"/>
    </xf>
    <xf numFmtId="0" fontId="7" fillId="0" borderId="4" xfId="2" applyFont="1" applyBorder="1" applyAlignment="1">
      <alignment horizontal="center" vertical="center"/>
    </xf>
    <xf numFmtId="0" fontId="5" fillId="0" borderId="4" xfId="2" applyFont="1" applyBorder="1" applyAlignment="1">
      <alignment horizontal="center" vertical="center"/>
    </xf>
    <xf numFmtId="0" fontId="5" fillId="0" borderId="1" xfId="2" applyFont="1" applyBorder="1" applyAlignment="1">
      <alignment horizontal="justify" vertical="center"/>
    </xf>
    <xf numFmtId="177" fontId="5" fillId="0" borderId="1" xfId="3" applyNumberFormat="1" applyFont="1" applyBorder="1" applyAlignment="1">
      <alignment horizontal="left" vertical="center"/>
    </xf>
    <xf numFmtId="0" fontId="5" fillId="0" borderId="1" xfId="2" applyFont="1" applyBorder="1" applyAlignment="1">
      <alignment horizontal="center" vertical="center"/>
    </xf>
    <xf numFmtId="10" fontId="5" fillId="0" borderId="1" xfId="4" applyNumberFormat="1" applyFont="1" applyBorder="1" applyAlignment="1">
      <alignment horizontal="center" vertical="center"/>
    </xf>
    <xf numFmtId="0" fontId="5" fillId="0" borderId="1" xfId="2" applyFont="1" applyBorder="1" applyAlignment="1">
      <alignment horizontal="left" vertical="center"/>
    </xf>
    <xf numFmtId="176" fontId="5" fillId="0" borderId="3" xfId="2" applyNumberFormat="1" applyFont="1" applyBorder="1" applyAlignment="1">
      <alignment horizontal="center" vertical="center" wrapText="1"/>
    </xf>
    <xf numFmtId="0" fontId="6" fillId="0" borderId="3" xfId="2" applyFont="1" applyBorder="1" applyAlignment="1">
      <alignment horizontal="center" vertical="center" wrapText="1"/>
    </xf>
    <xf numFmtId="0" fontId="5" fillId="0" borderId="3" xfId="2" applyFont="1" applyBorder="1" applyAlignment="1">
      <alignment horizontal="center" vertical="center" wrapText="1"/>
    </xf>
    <xf numFmtId="176" fontId="5" fillId="0" borderId="1" xfId="2" applyNumberFormat="1" applyFont="1" applyBorder="1" applyAlignment="1">
      <alignment horizontal="center" vertical="center"/>
    </xf>
    <xf numFmtId="176" fontId="5" fillId="0" borderId="1" xfId="2" applyNumberFormat="1" applyFont="1" applyBorder="1" applyAlignment="1">
      <alignment horizontal="center" vertical="center" wrapText="1"/>
    </xf>
    <xf numFmtId="9" fontId="5" fillId="0" borderId="1" xfId="2" applyNumberFormat="1" applyFont="1" applyBorder="1" applyAlignment="1">
      <alignment horizontal="center" vertical="center" wrapText="1"/>
    </xf>
    <xf numFmtId="0" fontId="5" fillId="0" borderId="0" xfId="2" applyFont="1" applyBorder="1" applyAlignment="1">
      <alignment horizontal="center" vertical="center" wrapText="1"/>
    </xf>
    <xf numFmtId="9" fontId="5" fillId="0" borderId="3" xfId="2" applyNumberFormat="1" applyFont="1" applyBorder="1" applyAlignment="1">
      <alignment horizontal="center" vertical="center"/>
    </xf>
    <xf numFmtId="0" fontId="5" fillId="2" borderId="1" xfId="2" applyFont="1" applyFill="1" applyBorder="1" applyAlignment="1">
      <alignment horizontal="center" vertical="center"/>
    </xf>
    <xf numFmtId="0" fontId="5" fillId="2" borderId="1" xfId="2" applyFont="1" applyFill="1" applyBorder="1" applyAlignment="1">
      <alignment horizontal="center" vertical="center" wrapText="1"/>
    </xf>
    <xf numFmtId="0" fontId="5" fillId="0" borderId="3" xfId="2" applyFont="1" applyBorder="1" applyAlignment="1">
      <alignment horizontal="center" vertical="center"/>
    </xf>
    <xf numFmtId="0" fontId="5" fillId="0" borderId="4"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pplyAlignment="1">
      <alignment horizontal="left" vertical="center" wrapText="1"/>
    </xf>
    <xf numFmtId="176" fontId="7" fillId="0" borderId="3" xfId="2" applyNumberFormat="1" applyFont="1" applyBorder="1" applyAlignment="1">
      <alignment horizontal="center" vertical="center"/>
    </xf>
    <xf numFmtId="176" fontId="7" fillId="0" borderId="19" xfId="2" applyNumberFormat="1" applyFont="1" applyBorder="1" applyAlignment="1">
      <alignment vertical="center"/>
    </xf>
    <xf numFmtId="0" fontId="7" fillId="0" borderId="15" xfId="2" applyFont="1" applyBorder="1" applyAlignment="1">
      <alignment vertical="center"/>
    </xf>
    <xf numFmtId="0" fontId="10" fillId="0" borderId="0" xfId="2" applyFont="1">
      <alignment vertical="center"/>
    </xf>
    <xf numFmtId="0" fontId="10" fillId="0" borderId="3" xfId="2" applyFont="1" applyBorder="1" applyAlignment="1">
      <alignment horizontal="center" vertical="center"/>
    </xf>
    <xf numFmtId="0" fontId="11" fillId="0" borderId="0" xfId="2" applyFont="1">
      <alignment vertical="center"/>
    </xf>
    <xf numFmtId="0" fontId="5" fillId="0" borderId="1" xfId="2" applyFont="1" applyBorder="1" applyAlignment="1">
      <alignment horizontal="center" vertical="center" wrapText="1"/>
    </xf>
    <xf numFmtId="0" fontId="5" fillId="0" borderId="5" xfId="2" applyFont="1" applyBorder="1" applyAlignment="1">
      <alignment horizontal="left" vertical="center" wrapText="1"/>
    </xf>
    <xf numFmtId="0" fontId="5" fillId="0" borderId="7" xfId="2" applyFont="1" applyBorder="1" applyAlignment="1">
      <alignment horizontal="left" vertical="center" wrapText="1"/>
    </xf>
    <xf numFmtId="0" fontId="10" fillId="0" borderId="3" xfId="2" applyFont="1" applyBorder="1" applyAlignment="1">
      <alignment horizontal="center" vertical="center"/>
    </xf>
    <xf numFmtId="0" fontId="10" fillId="0" borderId="5" xfId="2" applyFont="1" applyBorder="1" applyAlignment="1">
      <alignment horizontal="center" vertical="center"/>
    </xf>
    <xf numFmtId="0" fontId="10" fillId="0" borderId="6" xfId="2" applyFont="1" applyBorder="1" applyAlignment="1">
      <alignment horizontal="center" vertical="center"/>
    </xf>
    <xf numFmtId="0" fontId="10" fillId="0" borderId="7" xfId="2" applyFont="1" applyBorder="1" applyAlignment="1">
      <alignment horizontal="center" vertical="center"/>
    </xf>
    <xf numFmtId="0" fontId="10" fillId="0" borderId="3" xfId="2" applyFont="1" applyFill="1" applyBorder="1" applyAlignment="1">
      <alignment horizontal="center" vertical="center"/>
    </xf>
    <xf numFmtId="0" fontId="5" fillId="0" borderId="4" xfId="2" applyFont="1" applyBorder="1" applyAlignment="1">
      <alignment horizontal="center" vertical="center" wrapText="1"/>
    </xf>
    <xf numFmtId="0" fontId="5" fillId="0" borderId="1" xfId="2" applyFont="1" applyBorder="1" applyAlignment="1">
      <alignment horizontal="center" vertical="center" wrapText="1"/>
    </xf>
    <xf numFmtId="0" fontId="5" fillId="0" borderId="8" xfId="2" applyFont="1" applyBorder="1" applyAlignment="1">
      <alignment horizontal="center" vertical="center" textRotation="255"/>
    </xf>
    <xf numFmtId="0" fontId="5" fillId="0" borderId="4" xfId="2" applyFont="1" applyBorder="1" applyAlignment="1">
      <alignment horizontal="center" vertical="center" textRotation="255"/>
    </xf>
    <xf numFmtId="0" fontId="5" fillId="0" borderId="9" xfId="2" applyFont="1" applyBorder="1" applyAlignment="1">
      <alignment horizontal="center" vertical="center" wrapText="1"/>
    </xf>
    <xf numFmtId="0" fontId="5" fillId="0" borderId="2" xfId="2" applyFont="1" applyBorder="1" applyAlignment="1">
      <alignment horizontal="center" vertical="center" wrapText="1"/>
    </xf>
    <xf numFmtId="0" fontId="5" fillId="0" borderId="10" xfId="2" applyFont="1" applyBorder="1" applyAlignment="1">
      <alignment horizontal="center" vertical="center" wrapText="1"/>
    </xf>
    <xf numFmtId="43" fontId="5" fillId="0" borderId="9" xfId="3" applyNumberFormat="1" applyFont="1" applyBorder="1" applyAlignment="1">
      <alignment horizontal="center" vertical="center"/>
    </xf>
    <xf numFmtId="43" fontId="5" fillId="0" borderId="2" xfId="3" applyNumberFormat="1" applyFont="1" applyBorder="1" applyAlignment="1">
      <alignment horizontal="center" vertical="center"/>
    </xf>
    <xf numFmtId="43" fontId="5" fillId="0" borderId="10" xfId="3" applyNumberFormat="1" applyFont="1" applyBorder="1" applyAlignment="1">
      <alignment horizontal="center" vertical="center"/>
    </xf>
    <xf numFmtId="0" fontId="5" fillId="0" borderId="1" xfId="2" applyFont="1" applyBorder="1" applyAlignment="1">
      <alignment horizontal="left" vertical="center" wrapText="1"/>
    </xf>
    <xf numFmtId="0" fontId="6" fillId="0" borderId="8" xfId="2" applyFont="1" applyBorder="1" applyAlignment="1">
      <alignment horizontal="center" vertical="center" wrapText="1"/>
    </xf>
    <xf numFmtId="0" fontId="6" fillId="0" borderId="11" xfId="2" applyFont="1" applyBorder="1" applyAlignment="1">
      <alignment horizontal="center" vertical="center" wrapText="1"/>
    </xf>
    <xf numFmtId="0" fontId="5" fillId="0" borderId="9" xfId="2" applyFont="1" applyBorder="1" applyAlignment="1">
      <alignment horizontal="left" vertical="center" wrapText="1"/>
    </xf>
    <xf numFmtId="0" fontId="5" fillId="0" borderId="10" xfId="2" applyFont="1" applyBorder="1" applyAlignment="1">
      <alignment horizontal="left" vertical="center" wrapText="1"/>
    </xf>
    <xf numFmtId="0" fontId="10" fillId="0" borderId="16" xfId="2" applyFont="1" applyBorder="1" applyAlignment="1">
      <alignment horizontal="left" vertical="center"/>
    </xf>
    <xf numFmtId="0" fontId="10" fillId="0" borderId="17" xfId="2" applyFont="1" applyBorder="1" applyAlignment="1">
      <alignment horizontal="left" vertical="center"/>
    </xf>
    <xf numFmtId="0" fontId="10" fillId="0" borderId="9" xfId="2" applyFont="1" applyBorder="1" applyAlignment="1">
      <alignment horizontal="left" vertical="center"/>
    </xf>
    <xf numFmtId="0" fontId="10" fillId="0" borderId="10" xfId="2" applyFont="1" applyBorder="1" applyAlignment="1">
      <alignment horizontal="left" vertical="center"/>
    </xf>
    <xf numFmtId="0" fontId="10" fillId="0" borderId="9" xfId="2" applyFont="1" applyBorder="1" applyAlignment="1">
      <alignment horizontal="left" vertical="center" wrapText="1"/>
    </xf>
    <xf numFmtId="0" fontId="10" fillId="0" borderId="10" xfId="2" applyFont="1" applyBorder="1" applyAlignment="1">
      <alignment horizontal="left" vertical="center" wrapText="1"/>
    </xf>
    <xf numFmtId="0" fontId="4" fillId="0" borderId="0" xfId="2" applyFont="1" applyAlignment="1">
      <alignment horizontal="center" vertical="center" wrapText="1"/>
    </xf>
    <xf numFmtId="0" fontId="2" fillId="0" borderId="0" xfId="2" applyFont="1" applyBorder="1" applyAlignment="1">
      <alignment horizontal="center" vertical="center" wrapText="1"/>
    </xf>
    <xf numFmtId="0" fontId="5" fillId="0" borderId="3" xfId="2" applyFont="1" applyBorder="1" applyAlignment="1">
      <alignment horizontal="center" vertical="center"/>
    </xf>
    <xf numFmtId="0" fontId="5" fillId="0" borderId="3" xfId="2" applyFont="1" applyBorder="1" applyAlignment="1">
      <alignment horizontal="left" vertical="center"/>
    </xf>
    <xf numFmtId="0" fontId="5" fillId="0" borderId="3" xfId="2" applyFont="1" applyBorder="1" applyAlignment="1">
      <alignment horizontal="justify" vertical="center" wrapText="1"/>
    </xf>
    <xf numFmtId="0" fontId="5" fillId="0" borderId="1" xfId="2" applyFont="1" applyBorder="1" applyAlignment="1">
      <alignment horizontal="center" vertical="center" textRotation="255"/>
    </xf>
    <xf numFmtId="0" fontId="5" fillId="0" borderId="9" xfId="2" applyFont="1" applyBorder="1" applyAlignment="1">
      <alignment horizontal="center" vertical="center" textRotation="255"/>
    </xf>
    <xf numFmtId="0" fontId="5" fillId="0" borderId="9" xfId="2" applyFont="1" applyBorder="1" applyAlignment="1">
      <alignment horizontal="center" vertical="center"/>
    </xf>
    <xf numFmtId="0" fontId="5" fillId="0" borderId="10" xfId="2" applyFont="1" applyBorder="1" applyAlignment="1">
      <alignment horizontal="center" vertical="center"/>
    </xf>
    <xf numFmtId="0" fontId="6" fillId="0" borderId="1" xfId="2" applyFont="1" applyBorder="1" applyAlignment="1">
      <alignment horizontal="center" vertical="center" wrapText="1"/>
    </xf>
    <xf numFmtId="0" fontId="5" fillId="0" borderId="3" xfId="2" applyFont="1" applyBorder="1" applyAlignment="1">
      <alignment horizontal="left" vertical="center" wrapText="1"/>
    </xf>
    <xf numFmtId="0" fontId="6" fillId="0" borderId="18" xfId="2" applyFont="1" applyBorder="1" applyAlignment="1">
      <alignment horizontal="center" vertical="center" wrapText="1"/>
    </xf>
    <xf numFmtId="0" fontId="6" fillId="0" borderId="14"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Alignment="1">
      <alignment horizontal="left" vertical="center" wrapText="1"/>
    </xf>
    <xf numFmtId="0" fontId="8" fillId="0" borderId="0" xfId="2" applyFont="1" applyAlignment="1">
      <alignment vertical="center"/>
    </xf>
    <xf numFmtId="0" fontId="7" fillId="0" borderId="12" xfId="2" applyFont="1" applyBorder="1" applyAlignment="1">
      <alignment horizontal="center" vertical="center"/>
    </xf>
    <xf numFmtId="0" fontId="7" fillId="0" borderId="13" xfId="2" applyFont="1" applyBorder="1" applyAlignment="1">
      <alignment horizontal="center" vertical="center"/>
    </xf>
  </cellXfs>
  <cellStyles count="5">
    <cellStyle name="百分比 2" xfId="4"/>
    <cellStyle name="常规" xfId="0" builtinId="0"/>
    <cellStyle name="常规 2" xfId="1"/>
    <cellStyle name="常规 3" xfId="2"/>
    <cellStyle name="千位分隔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2" name="直接连接符 1"/>
        <xdr:cNvCxnSpPr/>
      </xdr:nvCxnSpPr>
      <xdr:spPr>
        <a:xfrm>
          <a:off x="1955800" y="1301750"/>
          <a:ext cx="1351642" cy="3138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view="pageBreakPreview" topLeftCell="A16" zoomScaleNormal="70" zoomScaleSheetLayoutView="100" workbookViewId="0">
      <selection activeCell="A4" sqref="A4:C4"/>
    </sheetView>
  </sheetViews>
  <sheetFormatPr defaultColWidth="9" defaultRowHeight="13.5" x14ac:dyDescent="0.15"/>
  <cols>
    <col min="1" max="1" width="5.875" style="2" customWidth="1"/>
    <col min="2" max="2" width="11.125" style="2" customWidth="1"/>
    <col min="3" max="3" width="10.5" style="2" customWidth="1"/>
    <col min="4" max="4" width="19.625" style="2" customWidth="1"/>
    <col min="5" max="5" width="15.5" style="2" customWidth="1"/>
    <col min="6" max="6" width="29.125" style="2" customWidth="1"/>
    <col min="7" max="7" width="29.375" style="2" customWidth="1"/>
    <col min="8" max="8" width="16.875" style="2" customWidth="1"/>
    <col min="9" max="9" width="20.25" style="2" customWidth="1"/>
    <col min="10" max="10" width="24.875" style="2" customWidth="1"/>
    <col min="11" max="11" width="10.5" style="2" customWidth="1"/>
    <col min="12" max="16384" width="9" style="2"/>
  </cols>
  <sheetData>
    <row r="1" spans="1:10" x14ac:dyDescent="0.15">
      <c r="A1" s="1" t="s">
        <v>43</v>
      </c>
    </row>
    <row r="2" spans="1:10" ht="21" customHeight="1" x14ac:dyDescent="0.15">
      <c r="A2" s="60" t="s">
        <v>23</v>
      </c>
      <c r="B2" s="60"/>
      <c r="C2" s="60"/>
      <c r="D2" s="60"/>
      <c r="E2" s="60"/>
      <c r="F2" s="60"/>
      <c r="G2" s="60"/>
      <c r="H2" s="60"/>
      <c r="I2" s="60"/>
      <c r="J2" s="60"/>
    </row>
    <row r="3" spans="1:10" x14ac:dyDescent="0.15">
      <c r="A3" s="61" t="s">
        <v>24</v>
      </c>
      <c r="B3" s="61"/>
      <c r="C3" s="61"/>
      <c r="D3" s="61"/>
      <c r="E3" s="61"/>
      <c r="F3" s="61"/>
      <c r="G3" s="61"/>
      <c r="H3" s="61"/>
      <c r="I3" s="61"/>
      <c r="J3" s="61"/>
    </row>
    <row r="4" spans="1:10" s="28" customFormat="1" ht="17.45" customHeight="1" x14ac:dyDescent="0.15">
      <c r="A4" s="62" t="s">
        <v>0</v>
      </c>
      <c r="B4" s="62"/>
      <c r="C4" s="62"/>
      <c r="D4" s="63" t="s">
        <v>61</v>
      </c>
      <c r="E4" s="63"/>
      <c r="F4" s="63"/>
      <c r="G4" s="63"/>
      <c r="H4" s="63"/>
      <c r="I4" s="63"/>
      <c r="J4" s="63"/>
    </row>
    <row r="5" spans="1:10" s="28" customFormat="1" ht="31.5" customHeight="1" x14ac:dyDescent="0.15">
      <c r="A5" s="62" t="s">
        <v>25</v>
      </c>
      <c r="B5" s="62"/>
      <c r="C5" s="62"/>
      <c r="D5" s="63" t="s">
        <v>45</v>
      </c>
      <c r="E5" s="63"/>
      <c r="F5" s="63"/>
      <c r="G5" s="20" t="s">
        <v>1</v>
      </c>
      <c r="H5" s="64" t="s">
        <v>62</v>
      </c>
      <c r="I5" s="64"/>
      <c r="J5" s="64"/>
    </row>
    <row r="6" spans="1:10" s="28" customFormat="1" ht="17.45" customHeight="1" x14ac:dyDescent="0.15">
      <c r="A6" s="34" t="s">
        <v>26</v>
      </c>
      <c r="B6" s="34"/>
      <c r="C6" s="34"/>
      <c r="D6" s="35" t="s">
        <v>44</v>
      </c>
      <c r="E6" s="36"/>
      <c r="F6" s="37"/>
      <c r="G6" s="29" t="s">
        <v>27</v>
      </c>
      <c r="H6" s="38">
        <v>55581055</v>
      </c>
      <c r="I6" s="38"/>
      <c r="J6" s="38"/>
    </row>
    <row r="7" spans="1:10" s="28" customFormat="1" ht="37.5" customHeight="1" x14ac:dyDescent="0.15">
      <c r="A7" s="39" t="s">
        <v>2</v>
      </c>
      <c r="B7" s="39"/>
      <c r="C7" s="39"/>
      <c r="D7" s="3"/>
      <c r="E7" s="21" t="s">
        <v>28</v>
      </c>
      <c r="F7" s="21" t="s">
        <v>29</v>
      </c>
      <c r="G7" s="21" t="s">
        <v>30</v>
      </c>
      <c r="H7" s="21" t="s">
        <v>31</v>
      </c>
      <c r="I7" s="21" t="s">
        <v>32</v>
      </c>
      <c r="J7" s="4" t="s">
        <v>3</v>
      </c>
    </row>
    <row r="8" spans="1:10" s="28" customFormat="1" ht="18.600000000000001" customHeight="1" x14ac:dyDescent="0.15">
      <c r="A8" s="40"/>
      <c r="B8" s="40"/>
      <c r="C8" s="40"/>
      <c r="D8" s="5" t="s">
        <v>33</v>
      </c>
      <c r="E8" s="6">
        <v>280</v>
      </c>
      <c r="F8" s="6">
        <v>227.87</v>
      </c>
      <c r="G8" s="6">
        <v>227.87</v>
      </c>
      <c r="H8" s="13">
        <f>H9+H10+H11</f>
        <v>10</v>
      </c>
      <c r="I8" s="8">
        <f>G8/F8</f>
        <v>1</v>
      </c>
      <c r="J8" s="14">
        <f>G8/F8*H8</f>
        <v>10</v>
      </c>
    </row>
    <row r="9" spans="1:10" s="28" customFormat="1" ht="18.600000000000001" customHeight="1" x14ac:dyDescent="0.15">
      <c r="A9" s="40"/>
      <c r="B9" s="40"/>
      <c r="C9" s="40"/>
      <c r="D9" s="9" t="s">
        <v>34</v>
      </c>
      <c r="E9" s="6">
        <v>280</v>
      </c>
      <c r="F9" s="6">
        <v>227.87</v>
      </c>
      <c r="G9" s="6">
        <v>227.87</v>
      </c>
      <c r="H9" s="14">
        <v>10</v>
      </c>
      <c r="I9" s="8">
        <f t="shared" ref="I9" si="0">G9/F9</f>
        <v>1</v>
      </c>
      <c r="J9" s="14">
        <f>G9/F9*H9</f>
        <v>10</v>
      </c>
    </row>
    <row r="10" spans="1:10" s="28" customFormat="1" ht="18.600000000000001" customHeight="1" x14ac:dyDescent="0.15">
      <c r="A10" s="40"/>
      <c r="B10" s="40"/>
      <c r="C10" s="40"/>
      <c r="D10" s="9" t="s">
        <v>35</v>
      </c>
      <c r="E10" s="6">
        <v>0</v>
      </c>
      <c r="F10" s="6">
        <v>0</v>
      </c>
      <c r="G10" s="6">
        <v>0</v>
      </c>
      <c r="H10" s="6">
        <v>0</v>
      </c>
      <c r="I10" s="6">
        <v>0</v>
      </c>
      <c r="J10" s="6">
        <v>0</v>
      </c>
    </row>
    <row r="11" spans="1:10" s="28" customFormat="1" ht="18.600000000000001" customHeight="1" x14ac:dyDescent="0.15">
      <c r="A11" s="40"/>
      <c r="B11" s="40"/>
      <c r="C11" s="40"/>
      <c r="D11" s="9" t="s">
        <v>14</v>
      </c>
      <c r="E11" s="6">
        <v>0</v>
      </c>
      <c r="F11" s="6">
        <v>0</v>
      </c>
      <c r="G11" s="6">
        <v>0</v>
      </c>
      <c r="H11" s="6">
        <v>0</v>
      </c>
      <c r="I11" s="6">
        <v>0</v>
      </c>
      <c r="J11" s="6">
        <v>0</v>
      </c>
    </row>
    <row r="12" spans="1:10" s="28" customFormat="1" ht="17.45" customHeight="1" x14ac:dyDescent="0.15">
      <c r="A12" s="41" t="s">
        <v>15</v>
      </c>
      <c r="B12" s="43" t="s">
        <v>16</v>
      </c>
      <c r="C12" s="44"/>
      <c r="D12" s="44"/>
      <c r="E12" s="44"/>
      <c r="F12" s="45"/>
      <c r="G12" s="46" t="s">
        <v>17</v>
      </c>
      <c r="H12" s="47"/>
      <c r="I12" s="47"/>
      <c r="J12" s="48"/>
    </row>
    <row r="13" spans="1:10" s="28" customFormat="1" ht="96" customHeight="1" x14ac:dyDescent="0.15">
      <c r="A13" s="42"/>
      <c r="B13" s="49" t="s">
        <v>73</v>
      </c>
      <c r="C13" s="49"/>
      <c r="D13" s="49"/>
      <c r="E13" s="49"/>
      <c r="F13" s="49"/>
      <c r="G13" s="49" t="s">
        <v>71</v>
      </c>
      <c r="H13" s="49"/>
      <c r="I13" s="49"/>
      <c r="J13" s="49"/>
    </row>
    <row r="14" spans="1:10" s="28" customFormat="1" ht="39.6" customHeight="1" x14ac:dyDescent="0.15">
      <c r="A14" s="65" t="s">
        <v>20</v>
      </c>
      <c r="B14" s="22" t="s">
        <v>4</v>
      </c>
      <c r="C14" s="7" t="s">
        <v>5</v>
      </c>
      <c r="D14" s="67" t="s">
        <v>6</v>
      </c>
      <c r="E14" s="68"/>
      <c r="F14" s="7" t="s">
        <v>19</v>
      </c>
      <c r="G14" s="22" t="s">
        <v>36</v>
      </c>
      <c r="H14" s="22" t="s">
        <v>7</v>
      </c>
      <c r="I14" s="22" t="s">
        <v>3</v>
      </c>
      <c r="J14" s="22" t="s">
        <v>22</v>
      </c>
    </row>
    <row r="15" spans="1:10" s="28" customFormat="1" ht="93.95" customHeight="1" x14ac:dyDescent="0.15">
      <c r="A15" s="65"/>
      <c r="B15" s="69" t="s">
        <v>13</v>
      </c>
      <c r="C15" s="69" t="s">
        <v>8</v>
      </c>
      <c r="D15" s="52" t="s">
        <v>64</v>
      </c>
      <c r="E15" s="53"/>
      <c r="F15" s="7">
        <v>706</v>
      </c>
      <c r="G15" s="18">
        <v>703</v>
      </c>
      <c r="H15" s="22">
        <v>5</v>
      </c>
      <c r="I15" s="10">
        <f>IF(G15-F15&gt;0,H15,H15*(G15/F15))</f>
        <v>4.9787535410764869</v>
      </c>
      <c r="J15" s="22" t="s">
        <v>74</v>
      </c>
    </row>
    <row r="16" spans="1:10" s="28" customFormat="1" ht="93.95" customHeight="1" x14ac:dyDescent="0.15">
      <c r="A16" s="65"/>
      <c r="B16" s="69"/>
      <c r="C16" s="69"/>
      <c r="D16" s="52" t="s">
        <v>65</v>
      </c>
      <c r="E16" s="53"/>
      <c r="F16" s="7">
        <v>125</v>
      </c>
      <c r="G16" s="18">
        <v>103</v>
      </c>
      <c r="H16" s="22">
        <v>5</v>
      </c>
      <c r="I16" s="10">
        <f t="shared" ref="I16:I17" si="1">IF(G16-F16&gt;0,H16,H16*(G16/F16))</f>
        <v>4.12</v>
      </c>
      <c r="J16" s="31" t="s">
        <v>74</v>
      </c>
    </row>
    <row r="17" spans="1:10" s="28" customFormat="1" ht="126.95" customHeight="1" x14ac:dyDescent="0.15">
      <c r="A17" s="65"/>
      <c r="B17" s="69"/>
      <c r="C17" s="69"/>
      <c r="D17" s="52" t="s">
        <v>66</v>
      </c>
      <c r="E17" s="53"/>
      <c r="F17" s="22">
        <v>123</v>
      </c>
      <c r="G17" s="19">
        <v>108</v>
      </c>
      <c r="H17" s="22">
        <v>5</v>
      </c>
      <c r="I17" s="10">
        <f t="shared" si="1"/>
        <v>4.3902439024390247</v>
      </c>
      <c r="J17" s="22" t="s">
        <v>75</v>
      </c>
    </row>
    <row r="18" spans="1:10" s="28" customFormat="1" ht="68.099999999999994" customHeight="1" x14ac:dyDescent="0.15">
      <c r="A18" s="65"/>
      <c r="B18" s="69"/>
      <c r="C18" s="50" t="s">
        <v>9</v>
      </c>
      <c r="D18" s="56" t="s">
        <v>50</v>
      </c>
      <c r="E18" s="57"/>
      <c r="F18" s="22" t="s">
        <v>76</v>
      </c>
      <c r="G18" s="22" t="s">
        <v>72</v>
      </c>
      <c r="H18" s="22">
        <v>2</v>
      </c>
      <c r="I18" s="22">
        <v>2</v>
      </c>
      <c r="J18" s="22"/>
    </row>
    <row r="19" spans="1:10" s="28" customFormat="1" ht="35.450000000000003" customHeight="1" x14ac:dyDescent="0.15">
      <c r="A19" s="65"/>
      <c r="B19" s="69"/>
      <c r="C19" s="51"/>
      <c r="D19" s="52" t="s">
        <v>55</v>
      </c>
      <c r="E19" s="53"/>
      <c r="F19" s="15">
        <v>1</v>
      </c>
      <c r="G19" s="15">
        <v>1</v>
      </c>
      <c r="H19" s="22">
        <v>3</v>
      </c>
      <c r="I19" s="22">
        <v>3</v>
      </c>
      <c r="J19" s="22"/>
    </row>
    <row r="20" spans="1:10" s="28" customFormat="1" ht="51" customHeight="1" x14ac:dyDescent="0.15">
      <c r="A20" s="65"/>
      <c r="B20" s="69"/>
      <c r="C20" s="51"/>
      <c r="D20" s="58" t="s">
        <v>56</v>
      </c>
      <c r="E20" s="59"/>
      <c r="F20" s="15">
        <v>1</v>
      </c>
      <c r="G20" s="15">
        <v>1</v>
      </c>
      <c r="H20" s="22">
        <v>3</v>
      </c>
      <c r="I20" s="22">
        <v>3</v>
      </c>
      <c r="J20" s="22"/>
    </row>
    <row r="21" spans="1:10" s="28" customFormat="1" ht="36.6" customHeight="1" x14ac:dyDescent="0.15">
      <c r="A21" s="65"/>
      <c r="B21" s="69"/>
      <c r="C21" s="50" t="s">
        <v>37</v>
      </c>
      <c r="D21" s="52" t="s">
        <v>67</v>
      </c>
      <c r="E21" s="53"/>
      <c r="F21" s="22" t="s">
        <v>68</v>
      </c>
      <c r="G21" s="22" t="s">
        <v>68</v>
      </c>
      <c r="H21" s="22">
        <v>2</v>
      </c>
      <c r="I21" s="22">
        <v>2</v>
      </c>
      <c r="J21" s="22"/>
    </row>
    <row r="22" spans="1:10" s="28" customFormat="1" ht="129" customHeight="1" x14ac:dyDescent="0.15">
      <c r="A22" s="65"/>
      <c r="B22" s="69"/>
      <c r="C22" s="51"/>
      <c r="D22" s="52" t="s">
        <v>49</v>
      </c>
      <c r="E22" s="53"/>
      <c r="F22" s="22" t="s">
        <v>78</v>
      </c>
      <c r="G22" s="24" t="s">
        <v>77</v>
      </c>
      <c r="H22" s="22">
        <v>5</v>
      </c>
      <c r="I22" s="22">
        <v>5</v>
      </c>
      <c r="J22" s="22"/>
    </row>
    <row r="23" spans="1:10" s="28" customFormat="1" ht="30.6" customHeight="1" x14ac:dyDescent="0.15">
      <c r="A23" s="65"/>
      <c r="B23" s="69"/>
      <c r="C23" s="50" t="s">
        <v>10</v>
      </c>
      <c r="D23" s="52" t="s">
        <v>46</v>
      </c>
      <c r="E23" s="53"/>
      <c r="F23" s="7" t="s">
        <v>52</v>
      </c>
      <c r="G23" s="7" t="s">
        <v>52</v>
      </c>
      <c r="H23" s="22">
        <v>5</v>
      </c>
      <c r="I23" s="22">
        <v>5</v>
      </c>
      <c r="J23" s="22"/>
    </row>
    <row r="24" spans="1:10" s="28" customFormat="1" ht="30.6" customHeight="1" x14ac:dyDescent="0.15">
      <c r="A24" s="65"/>
      <c r="B24" s="69"/>
      <c r="C24" s="51"/>
      <c r="D24" s="52" t="s">
        <v>47</v>
      </c>
      <c r="E24" s="53"/>
      <c r="F24" s="7" t="s">
        <v>48</v>
      </c>
      <c r="G24" s="7" t="s">
        <v>48</v>
      </c>
      <c r="H24" s="22">
        <v>5</v>
      </c>
      <c r="I24" s="22">
        <v>5</v>
      </c>
      <c r="J24" s="22"/>
    </row>
    <row r="25" spans="1:10" s="28" customFormat="1" ht="30.6" customHeight="1" x14ac:dyDescent="0.15">
      <c r="A25" s="65"/>
      <c r="B25" s="69"/>
      <c r="C25" s="51"/>
      <c r="D25" s="52" t="s">
        <v>60</v>
      </c>
      <c r="E25" s="53"/>
      <c r="F25" s="7" t="s">
        <v>53</v>
      </c>
      <c r="G25" s="7" t="s">
        <v>53</v>
      </c>
      <c r="H25" s="22">
        <v>5</v>
      </c>
      <c r="I25" s="22">
        <v>5</v>
      </c>
      <c r="J25" s="22"/>
    </row>
    <row r="26" spans="1:10" s="28" customFormat="1" ht="30.6" customHeight="1" x14ac:dyDescent="0.15">
      <c r="A26" s="65"/>
      <c r="B26" s="50"/>
      <c r="C26" s="51"/>
      <c r="D26" s="54" t="s">
        <v>51</v>
      </c>
      <c r="E26" s="55"/>
      <c r="F26" s="7" t="s">
        <v>54</v>
      </c>
      <c r="G26" s="22" t="s">
        <v>59</v>
      </c>
      <c r="H26" s="22">
        <v>5</v>
      </c>
      <c r="I26" s="22">
        <v>5</v>
      </c>
      <c r="J26" s="22"/>
    </row>
    <row r="27" spans="1:10" s="28" customFormat="1" ht="161.25" customHeight="1" x14ac:dyDescent="0.15">
      <c r="A27" s="66"/>
      <c r="B27" s="71" t="s">
        <v>38</v>
      </c>
      <c r="C27" s="11" t="s">
        <v>18</v>
      </c>
      <c r="D27" s="70" t="s">
        <v>57</v>
      </c>
      <c r="E27" s="70"/>
      <c r="F27" s="22" t="s">
        <v>79</v>
      </c>
      <c r="G27" s="12" t="s">
        <v>80</v>
      </c>
      <c r="H27" s="23">
        <v>15</v>
      </c>
      <c r="I27" s="23">
        <v>15</v>
      </c>
      <c r="J27" s="22"/>
    </row>
    <row r="28" spans="1:10" s="28" customFormat="1" ht="163.5" customHeight="1" x14ac:dyDescent="0.15">
      <c r="A28" s="66"/>
      <c r="B28" s="72"/>
      <c r="C28" s="11" t="s">
        <v>63</v>
      </c>
      <c r="D28" s="32" t="s">
        <v>81</v>
      </c>
      <c r="E28" s="33"/>
      <c r="F28" s="12" t="s">
        <v>82</v>
      </c>
      <c r="G28" s="12" t="s">
        <v>83</v>
      </c>
      <c r="H28" s="23">
        <v>15</v>
      </c>
      <c r="I28" s="16">
        <v>14</v>
      </c>
      <c r="J28" s="22" t="s">
        <v>69</v>
      </c>
    </row>
    <row r="29" spans="1:10" s="28" customFormat="1" ht="63.6" customHeight="1" x14ac:dyDescent="0.15">
      <c r="A29" s="66"/>
      <c r="B29" s="11" t="s">
        <v>39</v>
      </c>
      <c r="C29" s="11" t="s">
        <v>12</v>
      </c>
      <c r="D29" s="70" t="s">
        <v>58</v>
      </c>
      <c r="E29" s="70"/>
      <c r="F29" s="17">
        <v>1</v>
      </c>
      <c r="G29" s="17">
        <v>1</v>
      </c>
      <c r="H29" s="23">
        <v>10</v>
      </c>
      <c r="I29" s="10">
        <v>9.5</v>
      </c>
      <c r="J29" s="22" t="s">
        <v>70</v>
      </c>
    </row>
    <row r="30" spans="1:10" s="30" customFormat="1" ht="31.5" customHeight="1" x14ac:dyDescent="0.15">
      <c r="A30" s="76" t="s">
        <v>11</v>
      </c>
      <c r="B30" s="77"/>
      <c r="C30" s="77"/>
      <c r="D30" s="77"/>
      <c r="E30" s="77"/>
      <c r="F30" s="77"/>
      <c r="G30" s="77"/>
      <c r="H30" s="25">
        <f>H8+SUM(H15:H29)</f>
        <v>100</v>
      </c>
      <c r="I30" s="26">
        <f>J8+SUM(I15:I29)</f>
        <v>96.988997443515515</v>
      </c>
      <c r="J30" s="27"/>
    </row>
    <row r="31" spans="1:10" ht="15" customHeight="1" x14ac:dyDescent="0.15">
      <c r="A31" s="73" t="s">
        <v>40</v>
      </c>
      <c r="B31" s="73"/>
      <c r="C31" s="73"/>
      <c r="D31" s="73"/>
      <c r="E31" s="73"/>
      <c r="F31" s="73"/>
      <c r="G31" s="73"/>
      <c r="H31" s="73"/>
      <c r="I31" s="73"/>
      <c r="J31" s="73"/>
    </row>
    <row r="32" spans="1:10" ht="82.5" customHeight="1" x14ac:dyDescent="0.15">
      <c r="A32" s="74" t="s">
        <v>41</v>
      </c>
      <c r="B32" s="74"/>
      <c r="C32" s="74"/>
      <c r="D32" s="74"/>
      <c r="E32" s="74"/>
      <c r="F32" s="74"/>
      <c r="G32" s="74"/>
      <c r="H32" s="74"/>
      <c r="I32" s="74"/>
      <c r="J32" s="74"/>
    </row>
    <row r="33" spans="1:10" x14ac:dyDescent="0.15">
      <c r="A33" s="75" t="s">
        <v>21</v>
      </c>
      <c r="B33" s="75"/>
      <c r="C33" s="75"/>
      <c r="D33" s="75"/>
      <c r="E33" s="75"/>
      <c r="F33" s="75"/>
      <c r="G33" s="75"/>
      <c r="H33" s="75"/>
      <c r="I33" s="75"/>
      <c r="J33" s="75"/>
    </row>
    <row r="34" spans="1:10" x14ac:dyDescent="0.15">
      <c r="A34" s="75" t="s">
        <v>42</v>
      </c>
      <c r="B34" s="75"/>
      <c r="C34" s="75"/>
      <c r="D34" s="75"/>
      <c r="E34" s="75"/>
      <c r="F34" s="75"/>
      <c r="G34" s="75"/>
      <c r="H34" s="75"/>
      <c r="I34" s="75"/>
      <c r="J34" s="75"/>
    </row>
  </sheetData>
  <mergeCells count="44">
    <mergeCell ref="A31:J31"/>
    <mergeCell ref="A32:J32"/>
    <mergeCell ref="A33:J33"/>
    <mergeCell ref="A34:J34"/>
    <mergeCell ref="A30:G30"/>
    <mergeCell ref="A14:A29"/>
    <mergeCell ref="D14:E14"/>
    <mergeCell ref="B15:B26"/>
    <mergeCell ref="C15:C17"/>
    <mergeCell ref="D15:E15"/>
    <mergeCell ref="D16:E16"/>
    <mergeCell ref="D17:E17"/>
    <mergeCell ref="C18:C20"/>
    <mergeCell ref="D24:E24"/>
    <mergeCell ref="D25:E25"/>
    <mergeCell ref="C21:C22"/>
    <mergeCell ref="D21:E21"/>
    <mergeCell ref="D22:E22"/>
    <mergeCell ref="D27:E27"/>
    <mergeCell ref="D29:E29"/>
    <mergeCell ref="B27:B28"/>
    <mergeCell ref="A2:J2"/>
    <mergeCell ref="A3:J3"/>
    <mergeCell ref="A4:C4"/>
    <mergeCell ref="D4:J4"/>
    <mergeCell ref="A5:C5"/>
    <mergeCell ref="D5:F5"/>
    <mergeCell ref="H5:J5"/>
    <mergeCell ref="D28:E28"/>
    <mergeCell ref="A6:C6"/>
    <mergeCell ref="D6:F6"/>
    <mergeCell ref="H6:J6"/>
    <mergeCell ref="A7:C11"/>
    <mergeCell ref="A12:A13"/>
    <mergeCell ref="B12:F12"/>
    <mergeCell ref="G12:J12"/>
    <mergeCell ref="B13:F13"/>
    <mergeCell ref="G13:J13"/>
    <mergeCell ref="C23:C26"/>
    <mergeCell ref="D19:E19"/>
    <mergeCell ref="D26:E26"/>
    <mergeCell ref="D18:E18"/>
    <mergeCell ref="D23:E23"/>
    <mergeCell ref="D20:E20"/>
  </mergeCells>
  <phoneticPr fontId="3" type="noConversion"/>
  <printOptions horizontalCentered="1"/>
  <pageMargins left="0.39370078740157483" right="0.39370078740157483" top="0.39370078740157483" bottom="0.39370078740157483" header="0.31496062992125984" footer="0.31496062992125984"/>
  <pageSetup paperSize="9" scale="46"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XYSD</cp:lastModifiedBy>
  <cp:lastPrinted>2021-08-26T06:10:57Z</cp:lastPrinted>
  <dcterms:created xsi:type="dcterms:W3CDTF">2019-03-27T01:58:00Z</dcterms:created>
  <dcterms:modified xsi:type="dcterms:W3CDTF">2021-08-26T06:11:09Z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ies>
</file>