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4" l="1"/>
  <c r="H22" i="4"/>
  <c r="J8" i="4"/>
  <c r="I8" i="4"/>
  <c r="J7" i="4"/>
  <c r="I7" i="4"/>
  <c r="H7" i="4"/>
  <c r="G7" i="4"/>
  <c r="E7" i="4"/>
</calcChain>
</file>

<file path=xl/sharedStrings.xml><?xml version="1.0" encoding="utf-8"?>
<sst xmlns="http://schemas.openxmlformats.org/spreadsheetml/2006/main" count="68" uniqueCount="65">
  <si>
    <t>项目支出绩效自评表</t>
  </si>
  <si>
    <t>（2023年度）</t>
  </si>
  <si>
    <t>项目名称</t>
  </si>
  <si>
    <t>中山堂社会化服务管理经费</t>
  </si>
  <si>
    <t>主管部门</t>
  </si>
  <si>
    <t>中国人民政治协商会议北京市委员会办公厅(财务处)</t>
  </si>
  <si>
    <t>实施单位</t>
  </si>
  <si>
    <t>北京市政协本级事业</t>
  </si>
  <si>
    <t>项目负责人</t>
  </si>
  <si>
    <t>韩凤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</si>
  <si>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</si>
  <si>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</si>
  <si>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</si>
  <si>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</si>
  <si>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</si>
  <si>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</si>
  <si>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</si>
  <si>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</si>
  <si>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</si>
  <si>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</si>
  <si>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</si>
  <si>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</si>
  <si>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</si>
  <si>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</si>
  <si>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</si>
  <si>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</si>
  <si>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根据2023年工作部署及实际工作需求，做好保洁、会议服务，食堂厨师，绿化养护，消防设备及安保监控值机服务、维修等日常管理工作，做好中山堂的会议和保洁服务保障工作，保障西小院办公区域及前后殿的安全，障区域内日常工作正常开展，机构安全稳定运行的社会效益。</t>
  </si>
  <si>
    <t>为做好委员和各界爱国人士的履职平台，重点做好会议服务、绿化养护、消防设备及安保监控维护、维修等日常管理工作，保障区域内日常工作正常开展和安全稳定运行。其中，聘请会议服务人员和保洁人员11人；聘请食堂厨师7人；开展绿化补苗工作开展1次，日常养护面积达到300平方米；聘请消防设备及安保监控值机服务人员8人；聘请中山堂、后殿及西小院日常物业维修人员2人，设备及监控故障响应率100%；日常维修合格率100%。全年实际支出金额为192.478755万元，预算执行率100%。工作人员满意度达到95%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</si>
  <si>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</si>
  <si>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</si>
  <si>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</si>
  <si>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</si>
  <si>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</si>
  <si>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</si>
  <si>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</si>
  <si>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</si>
  <si>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</si>
  <si>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聘请会议服务保洁日常物业维修人员</t>
  </si>
  <si>
    <t>13人</t>
  </si>
  <si>
    <t>绿化补苗工作</t>
  </si>
  <si>
    <t>≥1次</t>
  </si>
  <si>
    <t>聘请消防设备及安保监控值机服务人员</t>
  </si>
  <si>
    <t>8人</t>
  </si>
  <si>
    <t>聘请食堂厨师</t>
  </si>
  <si>
    <t>7人</t>
  </si>
  <si>
    <t>时效指标</t>
  </si>
  <si>
    <t>项目完成进度</t>
  </si>
  <si>
    <t>≤12月</t>
  </si>
  <si>
    <t>成本指标（10分）</t>
  </si>
  <si>
    <t>经济成本指标</t>
  </si>
  <si>
    <t>项目预算控制</t>
  </si>
  <si>
    <t>≤192.75万元</t>
  </si>
  <si>
    <t>192.478755万元</t>
  </si>
  <si>
    <t xml:space="preserve">效
益
指
标
(20分)
</t>
  </si>
  <si>
    <t>社会效益指标</t>
  </si>
  <si>
    <t>提供良好的办公环境</t>
  </si>
  <si>
    <t>≥1处</t>
  </si>
  <si>
    <t>为中山堂办公区域提供消防监控、会议、环境保洁、绿化、物业维修、餐饮等服务，为开展工作提供良好的环境，为职工就餐提供便利，增强工作人员幸福感。保证机构安全稳定运行，确保活动正常开展。</t>
  </si>
  <si>
    <t>效益效果的资料呈现有待加强，下一步注意挖掘相关资料并进行整理归集</t>
  </si>
  <si>
    <t>满意度指标
（10分）</t>
  </si>
  <si>
    <t>服务对象满意度指标</t>
  </si>
  <si>
    <t>办公人员及委员满意度</t>
  </si>
  <si>
    <t>≥95%</t>
  </si>
  <si>
    <t>满意度调查工作未全面开展，下一步将规范满意度调查工作，收集并分析形成满意度调查结果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</si>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</sst>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8" formatCode="_ * #,##0.000000_ ;_ * \-#,##0.000000_ ;_ * &quot;-&quot;??_ ;_ @_ "/>
    <numFmt numFmtId="179" formatCode="#,##0.00_ "/>
    <numFmt numFmtId="180" formatCode="0.00_);[Red]\(0.00\)"/>
  </numFmts>
  <fonts count="9" x14ac:knownFonts="1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.5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7" fillId="0" borderId="0" xfId="4">
      <alignment vertical="center"/>
    </xf>
    <xf numFmtId="0" fontId="2" fillId="0" borderId="1" xfId="4" applyFont="1" applyFill="1" applyBorder="1" applyAlignment="1">
      <alignment horizontal="center" vertical="center"/>
    </xf>
    <xf numFmtId="0" fontId="0" fillId="0" borderId="1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justify" vertical="center"/>
    </xf>
    <xf numFmtId="178" fontId="2" fillId="0" borderId="6" xfId="3" applyNumberFormat="1" applyFont="1" applyFill="1" applyBorder="1" applyAlignment="1">
      <alignment horizontal="left" vertical="center"/>
    </xf>
    <xf numFmtId="43" fontId="2" fillId="0" borderId="6" xfId="3" applyNumberFormat="1" applyFont="1" applyFill="1" applyBorder="1" applyAlignment="1">
      <alignment horizontal="left" vertical="center"/>
    </xf>
    <xf numFmtId="0" fontId="2" fillId="0" borderId="6" xfId="4" applyFont="1" applyFill="1" applyBorder="1" applyAlignment="1">
      <alignment horizontal="left" vertical="center"/>
    </xf>
    <xf numFmtId="0" fontId="2" fillId="0" borderId="6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9" fontId="2" fillId="0" borderId="1" xfId="4" applyNumberFormat="1" applyFont="1" applyFill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horizontal="center" vertical="center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80" fontId="2" fillId="0" borderId="1" xfId="4" applyNumberFormat="1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1" fillId="0" borderId="0" xfId="4" applyFont="1" applyAlignment="1">
      <alignment horizontal="center" vertical="center" wrapText="1"/>
    </xf>
    <xf numFmtId="0" fontId="1" fillId="0" borderId="0" xfId="4" applyFont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left" vertical="center"/>
    </xf>
    <xf numFmtId="0" fontId="2" fillId="0" borderId="1" xfId="4" applyFont="1" applyFill="1" applyBorder="1" applyAlignment="1">
      <alignment horizontal="justify" vertical="center" wrapText="1"/>
    </xf>
    <xf numFmtId="0" fontId="0" fillId="0" borderId="1" xfId="4" applyFont="1" applyFill="1" applyBorder="1" applyAlignment="1">
      <alignment horizontal="center" vertical="center"/>
    </xf>
    <xf numFmtId="0" fontId="7" fillId="0" borderId="1" xfId="4" applyFill="1" applyBorder="1" applyAlignment="1">
      <alignment horizontal="center" vertical="center"/>
    </xf>
    <xf numFmtId="0" fontId="7" fillId="0" borderId="2" xfId="4" applyFill="1" applyBorder="1" applyAlignment="1">
      <alignment horizontal="center" vertical="center"/>
    </xf>
    <xf numFmtId="0" fontId="7" fillId="0" borderId="3" xfId="4" applyFill="1" applyBorder="1" applyAlignment="1">
      <alignment horizontal="center" vertical="center"/>
    </xf>
    <xf numFmtId="0" fontId="7" fillId="0" borderId="4" xfId="4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 wrapText="1"/>
    </xf>
    <xf numFmtId="43" fontId="2" fillId="0" borderId="8" xfId="3" applyNumberFormat="1" applyFont="1" applyFill="1" applyBorder="1" applyAlignment="1">
      <alignment horizontal="center" vertical="center"/>
    </xf>
    <xf numFmtId="43" fontId="2" fillId="0" borderId="9" xfId="3" applyNumberFormat="1" applyFont="1" applyFill="1" applyBorder="1" applyAlignment="1">
      <alignment horizontal="center" vertical="center"/>
    </xf>
    <xf numFmtId="43" fontId="2" fillId="0" borderId="10" xfId="3" applyNumberFormat="1" applyFont="1" applyFill="1" applyBorder="1" applyAlignment="1">
      <alignment horizontal="center" vertical="center"/>
    </xf>
    <xf numFmtId="0" fontId="2" fillId="0" borderId="6" xfId="4" applyFont="1" applyFill="1" applyBorder="1" applyAlignment="1">
      <alignment horizontal="left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0" xfId="4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8" xfId="4" applyFont="1" applyFill="1" applyBorder="1" applyAlignment="1">
      <alignment horizontal="left" vertical="center" wrapText="1"/>
    </xf>
    <xf numFmtId="0" fontId="2" fillId="0" borderId="10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3" fillId="0" borderId="12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179" fontId="3" fillId="0" borderId="10" xfId="4" applyNumberFormat="1" applyFont="1" applyBorder="1" applyAlignment="1">
      <alignment horizontal="center" vertical="center"/>
    </xf>
    <xf numFmtId="179" fontId="3" fillId="0" borderId="6" xfId="4" applyNumberFormat="1" applyFont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 textRotation="255"/>
    </xf>
    <xf numFmtId="0" fontId="2" fillId="0" borderId="5" xfId="4" applyFont="1" applyFill="1" applyBorder="1" applyAlignment="1">
      <alignment horizontal="center" vertical="center" textRotation="255"/>
    </xf>
    <xf numFmtId="0" fontId="2" fillId="0" borderId="6" xfId="4" applyFont="1" applyFill="1" applyBorder="1" applyAlignment="1">
      <alignment horizontal="center" vertical="center" textRotation="255"/>
    </xf>
    <xf numFmtId="0" fontId="2" fillId="0" borderId="8" xfId="4" applyFont="1" applyFill="1" applyBorder="1" applyAlignment="1">
      <alignment horizontal="center" vertical="center" textRotation="255"/>
    </xf>
    <xf numFmtId="0" fontId="4" fillId="0" borderId="7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 wrapText="1"/>
    </xf>
  </cellXfs>
  <cellStyles count="6">
    <cellStyle name="百分比" xfId="1" builtinId="5"/>
    <cellStyle name="百分比 2" xfId="2"/>
    <cellStyle name="常规" xfId="0" builtinId="0"/>
    <cellStyle name="常规 2" xfId="5"/>
    <cellStyle name="常规 3" xfId="4"/>
    <cellStyle name="千位分隔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00977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zoomScale="70" zoomScaleNormal="70" workbookViewId="0">
      <selection activeCell="O21" sqref="O21"/>
    </sheetView>
  </sheetViews>
  <sheetFormatPr defaultColWidth="9" defaultRowHeight="13.5" x14ac:dyDescent="0.1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875" style="1" customWidth="1"/>
    <col min="6" max="6" width="17.125" style="1" customWidth="1"/>
    <col min="7" max="7" width="33.125" style="1" customWidth="1"/>
    <col min="8" max="9" width="10.375" style="1" customWidth="1"/>
    <col min="10" max="10" width="31.625" style="1" customWidth="1"/>
    <col min="11" max="11" width="10.5" style="1" customWidth="1"/>
    <col min="12" max="16384" width="9" style="1"/>
  </cols>
  <sheetData>
    <row r="1" spans="1:10" ht="25.5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5.5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39.950000000000003" customHeight="1" x14ac:dyDescent="0.15">
      <c r="A3" s="25" t="s">
        <v>2</v>
      </c>
      <c r="B3" s="25"/>
      <c r="C3" s="25"/>
      <c r="D3" s="26" t="s">
        <v>3</v>
      </c>
      <c r="E3" s="26"/>
      <c r="F3" s="26"/>
      <c r="G3" s="26"/>
      <c r="H3" s="26"/>
      <c r="I3" s="26"/>
      <c r="J3" s="26"/>
    </row>
    <row r="4" spans="1:10" ht="39.950000000000003" customHeight="1" x14ac:dyDescent="0.15">
      <c r="A4" s="25" t="s">
        <v>4</v>
      </c>
      <c r="B4" s="25"/>
      <c r="C4" s="25"/>
      <c r="D4" s="26" t="s">
        <v>5</v>
      </c>
      <c r="E4" s="26"/>
      <c r="F4" s="26"/>
      <c r="G4" s="2" t="s">
        <v>6</v>
      </c>
      <c r="H4" s="27" t="s">
        <v>7</v>
      </c>
      <c r="I4" s="27"/>
      <c r="J4" s="27"/>
    </row>
    <row r="5" spans="1:10" ht="39.950000000000003" customHeight="1" x14ac:dyDescent="0.15">
      <c r="A5" s="28" t="s">
        <v>8</v>
      </c>
      <c r="B5" s="29"/>
      <c r="C5" s="29"/>
      <c r="D5" s="30" t="s">
        <v>9</v>
      </c>
      <c r="E5" s="31"/>
      <c r="F5" s="32"/>
      <c r="G5" s="3" t="s">
        <v>10</v>
      </c>
      <c r="H5" s="29">
        <v>66026719</v>
      </c>
      <c r="I5" s="29"/>
      <c r="J5" s="29"/>
    </row>
    <row r="6" spans="1:10" ht="39.950000000000003" customHeight="1" x14ac:dyDescent="0.15">
      <c r="A6" s="59" t="s">
        <v>11</v>
      </c>
      <c r="B6" s="59"/>
      <c r="C6" s="59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18" t="s">
        <v>17</v>
      </c>
    </row>
    <row r="7" spans="1:10" ht="39.950000000000003" customHeight="1" x14ac:dyDescent="0.15">
      <c r="A7" s="60"/>
      <c r="B7" s="60"/>
      <c r="C7" s="60"/>
      <c r="D7" s="7" t="s">
        <v>18</v>
      </c>
      <c r="E7" s="8">
        <f>SUM(E8:E10)</f>
        <v>192.75</v>
      </c>
      <c r="F7" s="8">
        <v>192.47875500000001</v>
      </c>
      <c r="G7" s="8">
        <f>SUM(G8:G10)</f>
        <v>192.47875500000001</v>
      </c>
      <c r="H7" s="9">
        <f>SUM(H8:H10)</f>
        <v>10</v>
      </c>
      <c r="I7" s="19">
        <f>G7/F7</f>
        <v>1</v>
      </c>
      <c r="J7" s="20">
        <f>G7/F7*H7</f>
        <v>10</v>
      </c>
    </row>
    <row r="8" spans="1:10" ht="39.950000000000003" customHeight="1" x14ac:dyDescent="0.15">
      <c r="A8" s="60"/>
      <c r="B8" s="60"/>
      <c r="C8" s="60"/>
      <c r="D8" s="10" t="s">
        <v>19</v>
      </c>
      <c r="E8" s="8">
        <v>192.75</v>
      </c>
      <c r="F8" s="8">
        <v>192.47875500000001</v>
      </c>
      <c r="G8" s="8">
        <v>192.47875500000001</v>
      </c>
      <c r="H8" s="9">
        <v>10</v>
      </c>
      <c r="I8" s="19">
        <f>G8/F8</f>
        <v>1</v>
      </c>
      <c r="J8" s="20">
        <f>G8/F8*H8</f>
        <v>10</v>
      </c>
    </row>
    <row r="9" spans="1:10" ht="39.950000000000003" customHeight="1" x14ac:dyDescent="0.15">
      <c r="A9" s="60"/>
      <c r="B9" s="60"/>
      <c r="C9" s="60"/>
      <c r="D9" s="10" t="s">
        <v>20</v>
      </c>
      <c r="E9" s="8">
        <v>0</v>
      </c>
      <c r="F9" s="8">
        <v>0</v>
      </c>
      <c r="G9" s="8">
        <v>0</v>
      </c>
      <c r="H9" s="6"/>
      <c r="I9" s="19"/>
      <c r="J9" s="6" t="s">
        <v>21</v>
      </c>
    </row>
    <row r="10" spans="1:10" ht="39.950000000000003" customHeight="1" x14ac:dyDescent="0.15">
      <c r="A10" s="60"/>
      <c r="B10" s="60"/>
      <c r="C10" s="60"/>
      <c r="D10" s="10" t="s">
        <v>22</v>
      </c>
      <c r="E10" s="8">
        <v>0</v>
      </c>
      <c r="F10" s="8">
        <v>0</v>
      </c>
      <c r="G10" s="8">
        <v>0</v>
      </c>
      <c r="H10" s="6"/>
      <c r="I10" s="11"/>
      <c r="J10" s="6" t="s">
        <v>21</v>
      </c>
    </row>
    <row r="11" spans="1:10" ht="39.950000000000003" customHeight="1" x14ac:dyDescent="0.15">
      <c r="A11" s="51" t="s">
        <v>23</v>
      </c>
      <c r="B11" s="33" t="s">
        <v>24</v>
      </c>
      <c r="C11" s="34"/>
      <c r="D11" s="34"/>
      <c r="E11" s="34"/>
      <c r="F11" s="35"/>
      <c r="G11" s="36" t="s">
        <v>25</v>
      </c>
      <c r="H11" s="37"/>
      <c r="I11" s="37"/>
      <c r="J11" s="38"/>
    </row>
    <row r="12" spans="1:10" ht="192.95" customHeight="1" x14ac:dyDescent="0.15">
      <c r="A12" s="52"/>
      <c r="B12" s="39" t="s">
        <v>26</v>
      </c>
      <c r="C12" s="39"/>
      <c r="D12" s="39"/>
      <c r="E12" s="39"/>
      <c r="F12" s="39"/>
      <c r="G12" s="39" t="s">
        <v>27</v>
      </c>
      <c r="H12" s="39"/>
      <c r="I12" s="39"/>
      <c r="J12" s="39"/>
    </row>
    <row r="13" spans="1:10" ht="39.950000000000003" customHeight="1" x14ac:dyDescent="0.15">
      <c r="A13" s="53" t="s">
        <v>28</v>
      </c>
      <c r="B13" s="6" t="s">
        <v>29</v>
      </c>
      <c r="C13" s="11" t="s">
        <v>30</v>
      </c>
      <c r="D13" s="40" t="s">
        <v>31</v>
      </c>
      <c r="E13" s="41"/>
      <c r="F13" s="11" t="s">
        <v>32</v>
      </c>
      <c r="G13" s="6" t="s">
        <v>33</v>
      </c>
      <c r="H13" s="6" t="s">
        <v>15</v>
      </c>
      <c r="I13" s="6" t="s">
        <v>17</v>
      </c>
      <c r="J13" s="6" t="s">
        <v>34</v>
      </c>
    </row>
    <row r="14" spans="1:10" ht="39.950000000000003" customHeight="1" x14ac:dyDescent="0.15">
      <c r="A14" s="53"/>
      <c r="B14" s="55" t="s">
        <v>35</v>
      </c>
      <c r="C14" s="58" t="s">
        <v>36</v>
      </c>
      <c r="D14" s="42" t="s">
        <v>37</v>
      </c>
      <c r="E14" s="43"/>
      <c r="F14" s="11" t="s">
        <v>38</v>
      </c>
      <c r="G14" s="11">
        <v>13</v>
      </c>
      <c r="H14" s="6">
        <v>10</v>
      </c>
      <c r="I14" s="21">
        <v>10</v>
      </c>
      <c r="J14" s="6"/>
    </row>
    <row r="15" spans="1:10" ht="39.950000000000003" customHeight="1" x14ac:dyDescent="0.15">
      <c r="A15" s="53"/>
      <c r="B15" s="56"/>
      <c r="C15" s="58"/>
      <c r="D15" s="42" t="s">
        <v>39</v>
      </c>
      <c r="E15" s="43"/>
      <c r="F15" s="11" t="s">
        <v>40</v>
      </c>
      <c r="G15" s="11">
        <v>1</v>
      </c>
      <c r="H15" s="6">
        <v>10</v>
      </c>
      <c r="I15" s="21">
        <v>10</v>
      </c>
      <c r="J15" s="6"/>
    </row>
    <row r="16" spans="1:10" ht="39.950000000000003" customHeight="1" x14ac:dyDescent="0.15">
      <c r="A16" s="53"/>
      <c r="B16" s="56"/>
      <c r="C16" s="58"/>
      <c r="D16" s="42" t="s">
        <v>41</v>
      </c>
      <c r="E16" s="43"/>
      <c r="F16" s="11" t="s">
        <v>42</v>
      </c>
      <c r="G16" s="11">
        <v>8</v>
      </c>
      <c r="H16" s="6">
        <v>10</v>
      </c>
      <c r="I16" s="21">
        <v>10</v>
      </c>
      <c r="J16" s="6"/>
    </row>
    <row r="17" spans="1:10" ht="39.950000000000003" customHeight="1" x14ac:dyDescent="0.15">
      <c r="A17" s="53"/>
      <c r="B17" s="56"/>
      <c r="C17" s="58"/>
      <c r="D17" s="42" t="s">
        <v>43</v>
      </c>
      <c r="E17" s="43"/>
      <c r="F17" s="11" t="s">
        <v>44</v>
      </c>
      <c r="G17" s="11">
        <v>7</v>
      </c>
      <c r="H17" s="6">
        <v>10</v>
      </c>
      <c r="I17" s="21">
        <v>10</v>
      </c>
      <c r="J17" s="6"/>
    </row>
    <row r="18" spans="1:10" ht="39.950000000000003" customHeight="1" x14ac:dyDescent="0.15">
      <c r="A18" s="53"/>
      <c r="B18" s="57"/>
      <c r="C18" s="12" t="s">
        <v>45</v>
      </c>
      <c r="D18" s="44" t="s">
        <v>46</v>
      </c>
      <c r="E18" s="45"/>
      <c r="F18" s="11" t="s">
        <v>47</v>
      </c>
      <c r="G18" s="11">
        <v>9</v>
      </c>
      <c r="H18" s="6">
        <v>10</v>
      </c>
      <c r="I18" s="21">
        <v>10</v>
      </c>
      <c r="J18" s="6"/>
    </row>
    <row r="19" spans="1:10" ht="39.950000000000003" customHeight="1" x14ac:dyDescent="0.15">
      <c r="A19" s="53"/>
      <c r="B19" s="13" t="s">
        <v>48</v>
      </c>
      <c r="C19" s="12" t="s">
        <v>49</v>
      </c>
      <c r="D19" s="44" t="s">
        <v>50</v>
      </c>
      <c r="E19" s="45"/>
      <c r="F19" s="11" t="s">
        <v>51</v>
      </c>
      <c r="G19" s="11" t="s">
        <v>52</v>
      </c>
      <c r="H19" s="6">
        <v>10</v>
      </c>
      <c r="I19" s="21">
        <v>10</v>
      </c>
      <c r="J19" s="6"/>
    </row>
    <row r="20" spans="1:10" ht="112.5" customHeight="1" x14ac:dyDescent="0.15">
      <c r="A20" s="54"/>
      <c r="B20" s="14" t="s">
        <v>53</v>
      </c>
      <c r="C20" s="14" t="s">
        <v>54</v>
      </c>
      <c r="D20" s="46" t="s">
        <v>55</v>
      </c>
      <c r="E20" s="46"/>
      <c r="F20" s="2" t="s">
        <v>56</v>
      </c>
      <c r="G20" s="15" t="s">
        <v>57</v>
      </c>
      <c r="H20" s="6">
        <v>20</v>
      </c>
      <c r="I20" s="21">
        <v>14</v>
      </c>
      <c r="J20" s="22" t="s">
        <v>58</v>
      </c>
    </row>
    <row r="21" spans="1:10" ht="79.5" customHeight="1" x14ac:dyDescent="0.15">
      <c r="A21" s="54"/>
      <c r="B21" s="14" t="s">
        <v>59</v>
      </c>
      <c r="C21" s="14" t="s">
        <v>60</v>
      </c>
      <c r="D21" s="46" t="s">
        <v>61</v>
      </c>
      <c r="E21" s="46"/>
      <c r="F21" s="16" t="s">
        <v>62</v>
      </c>
      <c r="G21" s="16">
        <v>0.95</v>
      </c>
      <c r="H21" s="6">
        <v>10</v>
      </c>
      <c r="I21" s="21">
        <v>8</v>
      </c>
      <c r="J21" s="6" t="s">
        <v>63</v>
      </c>
    </row>
    <row r="22" spans="1:10" ht="39.950000000000003" customHeight="1" x14ac:dyDescent="0.15">
      <c r="A22" s="47" t="s">
        <v>64</v>
      </c>
      <c r="B22" s="48"/>
      <c r="C22" s="48"/>
      <c r="D22" s="48"/>
      <c r="E22" s="48"/>
      <c r="F22" s="48"/>
      <c r="G22" s="48"/>
      <c r="H22" s="17">
        <f>SUM(H14:H21)+H7</f>
        <v>100</v>
      </c>
      <c r="I22" s="49">
        <f>J7+SUM(I14:I21)</f>
        <v>92</v>
      </c>
      <c r="J22" s="50"/>
    </row>
  </sheetData>
  <mergeCells count="30">
    <mergeCell ref="D21:E21"/>
    <mergeCell ref="A22:G22"/>
    <mergeCell ref="I22:J22"/>
    <mergeCell ref="A11:A12"/>
    <mergeCell ref="A13:A21"/>
    <mergeCell ref="B14:B18"/>
    <mergeCell ref="C14:C17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8" type="noConversion"/>
  <printOptions horizontalCentered="1" verticalCentered="1"/>
  <pageMargins left="0" right="0" top="0.59027777777777801" bottom="0.59027777777777801" header="0.31458333333333299" footer="0.31458333333333299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2023年项目支出绩效自评表 </vt:lpstr>
      <vt:lpstr>'2023年项目支出绩效自评表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2024-05-23T09:25:00Z</cp:lastPrinted>
  <dcterms:created xsi:type="dcterms:W3CDTF">2019-03-29T09:58:00Z</dcterms:created>
  <dcterms:modified xsi:type="dcterms:W3CDTF">2024-05-23T09:25:03Z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2F9AF415CDF44C858ADB55F4E99EECB2_13</vt:lpwstr>
  </property>
</Properties>
</file>