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055"/>
  </bookViews>
  <sheets>
    <sheet name="2023年项目支出绩效自评表 " sheetId="4" r:id="rId1"/>
  </sheets>
  <definedNames>
    <definedName name="_xlnm.Print_Area" localSheetId="0">'2023年项目支出绩效自评表 '!$A$1:$J$26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<sst xmlns="http://schemas.openxmlformats.org/spreadsheetml/2006/main" count="82" uniqueCount="79">
  <si>
    <t>项目支出绩效自评表</t>
  </si>
  <si>
    <t>（2023年度）</t>
  </si>
  <si>
    <t>项目名称</t>
  </si>
  <si>
    <t>政协委员履职活动宣传经费</t>
  </si>
  <si>
    <t>主管部门</t>
  </si>
  <si>
    <t>中国人民政治协商会议北京市委员会办公厅（财务处）</t>
  </si>
  <si>
    <t>实施单位</t>
  </si>
  <si>
    <t>北京市政协本级行政</t>
  </si>
  <si>
    <t>项目负责人</t>
  </si>
  <si>
    <t>吴兵涛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</si>
  <si>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</si>
  <si>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</si>
  <si>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</si>
  <si>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</si>
  <si>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</si>
  <si>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</si>
  <si>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</si>
  <si>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</si>
  <si>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</si>
  <si>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</si>
  <si>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</si>
  <si>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</si>
  <si>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</si>
  <si>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</si>
  <si>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</si>
  <si>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制作《委员会客厅·点京》《政协e事厅》《感悟经典》等音视频节目不少于65期、录制《委员听民意》节目、推出微信公众号等不少于80期，制作专题网络视频节目对市政协工作及各界委员履职情况进行宣传，通过微信、网页专题、视频直播等新媒体形式对市政协工作及各界委员履职情况进行宣传，扩大政协社会影响力，为政协委员更好地联系群众、了解民意打造畅通渠道。加强宣传策划，通过日常履职报道，进一步扩大社会影响力，为政协事业发展营造良好舆论氛围。</t>
  </si>
  <si>
    <t>制作《委员会客厅·点京》《政协e事厅》《感悟经典》等音视频节目203期、录制《委员听民意》节目、推出微信公众号等380期，通过网站、新媒体、视频直播等形式对市政协工作及各界委员履职情况进行广泛宣传，传播了政协好声音，扩大了政协影响力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</si>
  <si>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</si>
  <si>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</si>
  <si>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</si>
  <si>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</si>
  <si>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</si>
  <si>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</si>
  <si>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</si>
  <si>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(40分)
</t>
  </si>
  <si>
    <t>数量指标</t>
  </si>
  <si>
    <t>《委员听民意》录制及微信公众号宣传期数</t>
  </si>
  <si>
    <t>≥320期</t>
  </si>
  <si>
    <t>380期</t>
  </si>
  <si>
    <t>《政协e事厅》录制期数</t>
  </si>
  <si>
    <t>≥20期</t>
  </si>
  <si>
    <t>30期</t>
  </si>
  <si>
    <t>舆情报告期数</t>
  </si>
  <si>
    <t>≥8期</t>
  </si>
  <si>
    <t>10期</t>
  </si>
  <si>
    <t>《委员会客厅·点京》《委员小课堂》等录制期数</t>
  </si>
  <si>
    <t>≥15期</t>
  </si>
  <si>
    <t>“感悟经典”录制期数</t>
  </si>
  <si>
    <t>≥60期</t>
  </si>
  <si>
    <t>63期</t>
  </si>
  <si>
    <t>质量指标</t>
  </si>
  <si>
    <t>录制的节目验收合格率</t>
  </si>
  <si>
    <t>时效指标</t>
  </si>
  <si>
    <t>项目实施时效</t>
  </si>
  <si>
    <t>≤12月</t>
  </si>
  <si>
    <t>2023年12月底前已完成</t>
  </si>
  <si>
    <t>成本指标（10分）</t>
  </si>
  <si>
    <t>经济成本指标</t>
  </si>
  <si>
    <t>项目预算控制数</t>
  </si>
  <si>
    <t>≤153.9万元</t>
  </si>
  <si>
    <t>153.9万元</t>
  </si>
  <si>
    <t>效益指标（30分）</t>
  </si>
  <si>
    <t>社会效益指标</t>
  </si>
  <si>
    <t>报道点击频次</t>
  </si>
  <si>
    <t>≥800万次</t>
  </si>
  <si>
    <t>1200万次</t>
  </si>
  <si>
    <t>视频、节目播放率</t>
  </si>
  <si>
    <t>≥95%</t>
  </si>
  <si>
    <t>视频节目策划内容有待进一步提高</t>
  </si>
  <si>
    <t>展示委员履职风采，面向社会传播共识，使协商民主理念深入人心，为首都高质量发展凝心聚力</t>
  </si>
  <si>
    <t>好</t>
  </si>
  <si>
    <t>有力传播了市政协好声音，多渠道展示委员风采，进一步扩大了政协影响力</t>
  </si>
  <si>
    <t>效益效果的资料呈现有待加强</t>
  </si>
  <si>
    <t>满意度指标
（10分）</t>
  </si>
  <si>
    <t>服务对象满意度指标</t>
  </si>
  <si>
    <t>政协委员满意度</t>
  </si>
  <si>
    <t>≥90%</t>
  </si>
  <si>
    <t>满意度调查工作有待进一步加强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</si>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</sst>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_ ;_ @_ "/>
    <numFmt numFmtId="177" formatCode="0.00_);[Red]\(0.00\)"/>
    <numFmt numFmtId="178" formatCode="0.00_ "/>
  </numFmts>
  <fonts count="30">
    <font>
      <sz val="11"/>
      <color theme="1"/>
      <name val="宋体"/>
      <charset val="134"/>
      <scheme val="minor"/>
    </font>
    <font>
      <sz val="20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sz val="10.5"/>
      <color rgb="FF000000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5" applyNumberFormat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5" borderId="17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56">
    <xf numFmtId="0" fontId="0" fillId="0" borderId="0" xfId="0">
      <alignment vertical="center"/>
    </xf>
    <xf numFmtId="0" fontId="0" fillId="0" borderId="0" xfId="51">
      <alignment vertical="center"/>
    </xf>
    <xf numFmtId="0" fontId="1" fillId="0" borderId="0" xfId="51" applyFont="1" applyAlignment="1">
      <alignment horizontal="center" vertical="center" wrapText="1"/>
    </xf>
    <xf numFmtId="0" fontId="1" fillId="0" borderId="0" xfId="51" applyFont="1" applyBorder="1" applyAlignment="1">
      <alignment horizontal="center" vertical="center" wrapText="1"/>
    </xf>
    <xf numFmtId="0" fontId="2" fillId="0" borderId="1" xfId="51" applyFont="1" applyBorder="1" applyAlignment="1">
      <alignment horizontal="center" vertical="center"/>
    </xf>
    <xf numFmtId="0" fontId="2" fillId="0" borderId="1" xfId="51" applyFont="1" applyBorder="1" applyAlignment="1">
      <alignment horizontal="left" vertical="center"/>
    </xf>
    <xf numFmtId="0" fontId="2" fillId="0" borderId="1" xfId="51" applyFont="1" applyBorder="1" applyAlignment="1">
      <alignment horizontal="justify" vertical="center" wrapText="1"/>
    </xf>
    <xf numFmtId="0" fontId="0" fillId="0" borderId="1" xfId="51" applyFont="1" applyBorder="1" applyAlignment="1">
      <alignment horizontal="center" vertical="center"/>
    </xf>
    <xf numFmtId="0" fontId="0" fillId="0" borderId="1" xfId="51" applyBorder="1" applyAlignment="1">
      <alignment horizontal="center" vertical="center"/>
    </xf>
    <xf numFmtId="0" fontId="0" fillId="0" borderId="2" xfId="51" applyBorder="1" applyAlignment="1">
      <alignment horizontal="center" vertical="center"/>
    </xf>
    <xf numFmtId="0" fontId="0" fillId="0" borderId="3" xfId="51" applyBorder="1" applyAlignment="1">
      <alignment horizontal="center" vertical="center"/>
    </xf>
    <xf numFmtId="0" fontId="0" fillId="0" borderId="4" xfId="51" applyBorder="1" applyAlignment="1">
      <alignment horizontal="center" vertical="center"/>
    </xf>
    <xf numFmtId="0" fontId="2" fillId="0" borderId="5" xfId="51" applyFont="1" applyBorder="1" applyAlignment="1">
      <alignment horizontal="center" vertical="center" wrapText="1"/>
    </xf>
    <xf numFmtId="0" fontId="3" fillId="0" borderId="5" xfId="51" applyFont="1" applyBorder="1" applyAlignment="1">
      <alignment horizontal="center" vertical="center"/>
    </xf>
    <xf numFmtId="0" fontId="2" fillId="0" borderId="6" xfId="51" applyFont="1" applyBorder="1" applyAlignment="1">
      <alignment horizontal="center" vertical="center" wrapText="1"/>
    </xf>
    <xf numFmtId="0" fontId="2" fillId="0" borderId="6" xfId="51" applyFont="1" applyBorder="1" applyAlignment="1">
      <alignment horizontal="justify" vertical="center"/>
    </xf>
    <xf numFmtId="176" fontId="2" fillId="0" borderId="6" xfId="49" applyNumberFormat="1" applyFont="1" applyBorder="1" applyAlignment="1">
      <alignment horizontal="left" vertical="center"/>
    </xf>
    <xf numFmtId="0" fontId="2" fillId="0" borderId="6" xfId="49" applyNumberFormat="1" applyFont="1" applyBorder="1" applyAlignment="1">
      <alignment horizontal="center" vertical="center"/>
    </xf>
    <xf numFmtId="0" fontId="2" fillId="0" borderId="6" xfId="51" applyFont="1" applyBorder="1" applyAlignment="1">
      <alignment horizontal="left" vertical="center"/>
    </xf>
    <xf numFmtId="0" fontId="2" fillId="0" borderId="7" xfId="51" applyFont="1" applyBorder="1" applyAlignment="1">
      <alignment horizontal="center" vertical="center" textRotation="255"/>
    </xf>
    <xf numFmtId="0" fontId="2" fillId="0" borderId="8" xfId="51" applyFont="1" applyBorder="1" applyAlignment="1">
      <alignment horizontal="center" vertical="center" wrapText="1"/>
    </xf>
    <xf numFmtId="0" fontId="2" fillId="0" borderId="9" xfId="51" applyFont="1" applyBorder="1" applyAlignment="1">
      <alignment horizontal="center" vertical="center" wrapText="1"/>
    </xf>
    <xf numFmtId="0" fontId="2" fillId="0" borderId="10" xfId="51" applyFont="1" applyBorder="1" applyAlignment="1">
      <alignment horizontal="center" vertical="center" wrapText="1"/>
    </xf>
    <xf numFmtId="43" fontId="2" fillId="0" borderId="8" xfId="49" applyNumberFormat="1" applyFont="1" applyBorder="1" applyAlignment="1">
      <alignment horizontal="center" vertical="center"/>
    </xf>
    <xf numFmtId="43" fontId="2" fillId="0" borderId="9" xfId="49" applyNumberFormat="1" applyFont="1" applyBorder="1" applyAlignment="1">
      <alignment horizontal="center" vertical="center"/>
    </xf>
    <xf numFmtId="0" fontId="2" fillId="0" borderId="5" xfId="51" applyFont="1" applyBorder="1" applyAlignment="1">
      <alignment horizontal="center" vertical="center" textRotation="255"/>
    </xf>
    <xf numFmtId="0" fontId="4" fillId="0" borderId="6" xfId="51" applyFont="1" applyBorder="1" applyAlignment="1">
      <alignment horizontal="left" vertical="center" wrapText="1"/>
    </xf>
    <xf numFmtId="0" fontId="4" fillId="0" borderId="6" xfId="51" applyFont="1" applyBorder="1" applyAlignment="1">
      <alignment horizontal="center" vertical="center" textRotation="255"/>
    </xf>
    <xf numFmtId="0" fontId="4" fillId="0" borderId="6" xfId="51" applyFont="1" applyBorder="1" applyAlignment="1">
      <alignment horizontal="center" vertical="center" wrapText="1"/>
    </xf>
    <xf numFmtId="0" fontId="4" fillId="0" borderId="6" xfId="51" applyFont="1" applyBorder="1" applyAlignment="1">
      <alignment horizontal="center" vertical="center"/>
    </xf>
    <xf numFmtId="0" fontId="5" fillId="0" borderId="7" xfId="51" applyFont="1" applyBorder="1" applyAlignment="1">
      <alignment horizontal="center" vertical="center" wrapText="1"/>
    </xf>
    <xf numFmtId="0" fontId="5" fillId="0" borderId="6" xfId="51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5" fillId="0" borderId="11" xfId="51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4" fillId="0" borderId="6" xfId="51" applyFont="1" applyFill="1" applyBorder="1" applyAlignment="1">
      <alignment horizontal="center" vertical="center"/>
    </xf>
    <xf numFmtId="9" fontId="4" fillId="0" borderId="6" xfId="51" applyNumberFormat="1" applyFont="1" applyBorder="1" applyAlignment="1">
      <alignment horizontal="center" vertical="center"/>
    </xf>
    <xf numFmtId="0" fontId="5" fillId="0" borderId="5" xfId="51" applyFont="1" applyBorder="1" applyAlignment="1">
      <alignment horizontal="center" vertical="center" wrapText="1"/>
    </xf>
    <xf numFmtId="0" fontId="5" fillId="0" borderId="6" xfId="51" applyFont="1" applyBorder="1" applyAlignment="1">
      <alignment vertical="center" wrapText="1"/>
    </xf>
    <xf numFmtId="9" fontId="4" fillId="0" borderId="6" xfId="51" applyNumberFormat="1" applyFont="1" applyFill="1" applyBorder="1" applyAlignment="1" applyProtection="1">
      <alignment horizontal="center" vertical="center"/>
    </xf>
    <xf numFmtId="9" fontId="4" fillId="0" borderId="6" xfId="51" applyNumberFormat="1" applyFont="1" applyBorder="1" applyAlignment="1">
      <alignment horizontal="center" vertical="center" wrapText="1"/>
    </xf>
    <xf numFmtId="0" fontId="7" fillId="0" borderId="6" xfId="51" applyFont="1" applyBorder="1" applyAlignment="1">
      <alignment horizontal="center" vertical="center"/>
    </xf>
    <xf numFmtId="0" fontId="8" fillId="0" borderId="0" xfId="51" applyFont="1" applyBorder="1" applyAlignment="1">
      <alignment horizontal="left" vertical="center"/>
    </xf>
    <xf numFmtId="0" fontId="8" fillId="0" borderId="0" xfId="51" applyFont="1" applyAlignment="1">
      <alignment horizontal="left" vertical="center" wrapText="1"/>
    </xf>
    <xf numFmtId="0" fontId="8" fillId="0" borderId="0" xfId="51" applyFont="1" applyAlignment="1">
      <alignment vertical="center"/>
    </xf>
    <xf numFmtId="0" fontId="9" fillId="0" borderId="0" xfId="51" applyFont="1">
      <alignment vertical="center"/>
    </xf>
    <xf numFmtId="0" fontId="2" fillId="0" borderId="5" xfId="51" applyFont="1" applyBorder="1" applyAlignment="1">
      <alignment horizontal="center" vertical="center"/>
    </xf>
    <xf numFmtId="10" fontId="2" fillId="0" borderId="6" xfId="50" applyNumberFormat="1" applyFont="1" applyBorder="1" applyAlignment="1">
      <alignment horizontal="center" vertical="center"/>
    </xf>
    <xf numFmtId="43" fontId="2" fillId="0" borderId="6" xfId="51" applyNumberFormat="1" applyFont="1" applyBorder="1" applyAlignment="1">
      <alignment horizontal="center" vertical="center" wrapText="1"/>
    </xf>
    <xf numFmtId="43" fontId="2" fillId="0" borderId="10" xfId="49" applyNumberFormat="1" applyFont="1" applyBorder="1" applyAlignment="1">
      <alignment horizontal="center" vertical="center"/>
    </xf>
    <xf numFmtId="177" fontId="4" fillId="0" borderId="6" xfId="51" applyNumberFormat="1" applyFont="1" applyFill="1" applyBorder="1" applyAlignment="1">
      <alignment horizontal="center" vertical="center" wrapText="1"/>
    </xf>
    <xf numFmtId="0" fontId="4" fillId="0" borderId="6" xfId="51" applyFont="1" applyFill="1" applyBorder="1" applyAlignment="1">
      <alignment horizontal="center" vertical="center" wrapText="1"/>
    </xf>
    <xf numFmtId="177" fontId="4" fillId="0" borderId="6" xfId="51" applyNumberFormat="1" applyFont="1" applyBorder="1" applyAlignment="1">
      <alignment horizontal="center" vertical="center" wrapText="1"/>
    </xf>
    <xf numFmtId="178" fontId="4" fillId="0" borderId="6" xfId="51" applyNumberFormat="1" applyFont="1" applyBorder="1" applyAlignment="1">
      <alignment horizontal="center" vertical="center"/>
    </xf>
    <xf numFmtId="178" fontId="7" fillId="0" borderId="6" xfId="51" applyNumberFormat="1" applyFont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千位分隔 2" xfId="49"/>
    <cellStyle name="百分比 2" xfId="50"/>
    <cellStyle name="常规 3" xfId="51"/>
    <cellStyle name="常规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>
      <xdr:nvCxnSpPr>
        <xdr:cNvPr id="2" name="直接连接符 1"/>
        <xdr:cNvCxnSpPr/>
      </xdr:nvCxnSpPr>
      <xdr:spPr>
        <a:xfrm>
          <a:off x="2085975" y="2174240"/>
          <a:ext cx="138938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view="pageBreakPreview" zoomScale="70" zoomScaleNormal="70" workbookViewId="0">
      <selection activeCell="G8" sqref="G8"/>
    </sheetView>
  </sheetViews>
  <sheetFormatPr defaultColWidth="9" defaultRowHeight="13.5"/>
  <cols>
    <col min="1" max="1" width="7.55752212389381" style="1" customWidth="1"/>
    <col min="2" max="2" width="9.6283185840708" style="1" customWidth="1"/>
    <col min="3" max="3" width="11.6194690265487" style="1" customWidth="1"/>
    <col min="4" max="4" width="19.6283185840708" style="1" customWidth="1"/>
    <col min="5" max="5" width="16.0884955752212" style="1" customWidth="1"/>
    <col min="6" max="6" width="17.1769911504425" style="1" customWidth="1"/>
    <col min="7" max="7" width="25.4159292035398" style="1" customWidth="1"/>
    <col min="8" max="9" width="10.3628318584071" style="1" customWidth="1"/>
    <col min="10" max="10" width="30.212389380531" style="1" customWidth="1"/>
    <col min="11" max="11" width="10.4424778761062" style="1" customWidth="1"/>
    <col min="12" max="16384" width="9" style="1"/>
  </cols>
  <sheetData>
    <row r="1" ht="25.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5.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4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4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40" customHeight="1" spans="1:10">
      <c r="A5" s="7" t="s">
        <v>8</v>
      </c>
      <c r="B5" s="8"/>
      <c r="C5" s="8"/>
      <c r="D5" s="9" t="s">
        <v>9</v>
      </c>
      <c r="E5" s="10"/>
      <c r="F5" s="11"/>
      <c r="G5" s="7" t="s">
        <v>10</v>
      </c>
      <c r="H5" s="8">
        <v>55581366</v>
      </c>
      <c r="I5" s="8"/>
      <c r="J5" s="8"/>
    </row>
    <row r="6" ht="40" customHeight="1" spans="1:10">
      <c r="A6" s="12" t="s">
        <v>11</v>
      </c>
      <c r="B6" s="12"/>
      <c r="C6" s="12"/>
      <c r="D6" s="13"/>
      <c r="E6" s="12" t="s">
        <v>12</v>
      </c>
      <c r="F6" s="12" t="s">
        <v>13</v>
      </c>
      <c r="G6" s="12" t="s">
        <v>14</v>
      </c>
      <c r="H6" s="12" t="s">
        <v>15</v>
      </c>
      <c r="I6" s="12" t="s">
        <v>16</v>
      </c>
      <c r="J6" s="47" t="s">
        <v>17</v>
      </c>
    </row>
    <row r="7" ht="40" customHeight="1" spans="1:10">
      <c r="A7" s="14"/>
      <c r="B7" s="14"/>
      <c r="C7" s="14"/>
      <c r="D7" s="15" t="s">
        <v>18</v>
      </c>
      <c r="E7" s="16">
        <f>SUM(E8:E10)</f>
        <v>153.9</v>
      </c>
      <c r="F7" s="16">
        <f>SUM(F8:F10)</f>
        <v>153.9</v>
      </c>
      <c r="G7" s="16">
        <v>153.9</v>
      </c>
      <c r="H7" s="17">
        <f>SUM(H8:H10)</f>
        <v>10</v>
      </c>
      <c r="I7" s="48">
        <f>G7/F7</f>
        <v>1</v>
      </c>
      <c r="J7" s="49">
        <f>G7/F7*H7</f>
        <v>10</v>
      </c>
    </row>
    <row r="8" ht="40" customHeight="1" spans="1:10">
      <c r="A8" s="14"/>
      <c r="B8" s="14"/>
      <c r="C8" s="14"/>
      <c r="D8" s="18" t="s">
        <v>19</v>
      </c>
      <c r="E8" s="16">
        <v>153.9</v>
      </c>
      <c r="F8" s="16">
        <v>153.9</v>
      </c>
      <c r="G8" s="16">
        <v>153.9</v>
      </c>
      <c r="H8" s="17">
        <v>10</v>
      </c>
      <c r="I8" s="48">
        <f>G8/F8</f>
        <v>1</v>
      </c>
      <c r="J8" s="49">
        <f>G8/F8*H8</f>
        <v>10</v>
      </c>
    </row>
    <row r="9" ht="40" customHeight="1" spans="1:10">
      <c r="A9" s="14"/>
      <c r="B9" s="14"/>
      <c r="C9" s="14"/>
      <c r="D9" s="18" t="s">
        <v>20</v>
      </c>
      <c r="E9" s="16">
        <v>0</v>
      </c>
      <c r="F9" s="16">
        <v>0</v>
      </c>
      <c r="G9" s="16">
        <v>0</v>
      </c>
      <c r="H9" s="16"/>
      <c r="I9" s="16"/>
      <c r="J9" s="16">
        <v>0</v>
      </c>
    </row>
    <row r="10" ht="40" customHeight="1" spans="1:10">
      <c r="A10" s="14"/>
      <c r="B10" s="14"/>
      <c r="C10" s="14"/>
      <c r="D10" s="18" t="s">
        <v>21</v>
      </c>
      <c r="E10" s="16">
        <v>0</v>
      </c>
      <c r="F10" s="16">
        <v>0</v>
      </c>
      <c r="G10" s="16">
        <v>0</v>
      </c>
      <c r="H10" s="16"/>
      <c r="I10" s="16"/>
      <c r="J10" s="16">
        <v>0</v>
      </c>
    </row>
    <row r="11" ht="40" customHeight="1" spans="1:10">
      <c r="A11" s="19" t="s">
        <v>22</v>
      </c>
      <c r="B11" s="20" t="s">
        <v>23</v>
      </c>
      <c r="C11" s="21"/>
      <c r="D11" s="21"/>
      <c r="E11" s="21"/>
      <c r="F11" s="22"/>
      <c r="G11" s="23" t="s">
        <v>24</v>
      </c>
      <c r="H11" s="24"/>
      <c r="I11" s="24"/>
      <c r="J11" s="50"/>
    </row>
    <row r="12" ht="120" customHeight="1" spans="1:10">
      <c r="A12" s="25"/>
      <c r="B12" s="26" t="s">
        <v>25</v>
      </c>
      <c r="C12" s="26"/>
      <c r="D12" s="26"/>
      <c r="E12" s="26"/>
      <c r="F12" s="26"/>
      <c r="G12" s="26" t="s">
        <v>26</v>
      </c>
      <c r="H12" s="26"/>
      <c r="I12" s="26"/>
      <c r="J12" s="26"/>
    </row>
    <row r="13" ht="40" customHeight="1" spans="1:10">
      <c r="A13" s="27" t="s">
        <v>27</v>
      </c>
      <c r="B13" s="28" t="s">
        <v>28</v>
      </c>
      <c r="C13" s="29" t="s">
        <v>29</v>
      </c>
      <c r="D13" s="29" t="s">
        <v>30</v>
      </c>
      <c r="E13" s="29"/>
      <c r="F13" s="29" t="s">
        <v>31</v>
      </c>
      <c r="G13" s="28" t="s">
        <v>32</v>
      </c>
      <c r="H13" s="28" t="s">
        <v>15</v>
      </c>
      <c r="I13" s="28" t="s">
        <v>17</v>
      </c>
      <c r="J13" s="28" t="s">
        <v>33</v>
      </c>
    </row>
    <row r="14" ht="38" customHeight="1" spans="1:10">
      <c r="A14" s="27"/>
      <c r="B14" s="30" t="s">
        <v>34</v>
      </c>
      <c r="C14" s="31" t="s">
        <v>35</v>
      </c>
      <c r="D14" s="32" t="s">
        <v>36</v>
      </c>
      <c r="E14" s="32"/>
      <c r="F14" s="29" t="s">
        <v>37</v>
      </c>
      <c r="G14" s="29" t="s">
        <v>38</v>
      </c>
      <c r="H14" s="28">
        <v>5</v>
      </c>
      <c r="I14" s="51">
        <v>5</v>
      </c>
      <c r="J14" s="52"/>
    </row>
    <row r="15" ht="38" customHeight="1" spans="1:10">
      <c r="A15" s="27"/>
      <c r="B15" s="33"/>
      <c r="C15" s="31"/>
      <c r="D15" s="32" t="s">
        <v>39</v>
      </c>
      <c r="E15" s="32"/>
      <c r="F15" s="29" t="s">
        <v>40</v>
      </c>
      <c r="G15" s="29" t="s">
        <v>41</v>
      </c>
      <c r="H15" s="28">
        <v>5</v>
      </c>
      <c r="I15" s="51">
        <v>5</v>
      </c>
      <c r="J15" s="52"/>
    </row>
    <row r="16" ht="38" customHeight="1" spans="1:10">
      <c r="A16" s="27"/>
      <c r="B16" s="33"/>
      <c r="C16" s="31"/>
      <c r="D16" s="34" t="s">
        <v>42</v>
      </c>
      <c r="E16" s="35"/>
      <c r="F16" s="29" t="s">
        <v>43</v>
      </c>
      <c r="G16" s="29" t="s">
        <v>44</v>
      </c>
      <c r="H16" s="28">
        <v>5</v>
      </c>
      <c r="I16" s="53">
        <v>5</v>
      </c>
      <c r="J16" s="28"/>
    </row>
    <row r="17" ht="38" customHeight="1" spans="1:10">
      <c r="A17" s="27"/>
      <c r="B17" s="33"/>
      <c r="C17" s="31"/>
      <c r="D17" s="32" t="s">
        <v>45</v>
      </c>
      <c r="E17" s="32"/>
      <c r="F17" s="29" t="s">
        <v>46</v>
      </c>
      <c r="G17" s="36" t="s">
        <v>41</v>
      </c>
      <c r="H17" s="28">
        <v>5</v>
      </c>
      <c r="I17" s="53">
        <v>5</v>
      </c>
      <c r="J17" s="28"/>
    </row>
    <row r="18" ht="38" customHeight="1" spans="1:10">
      <c r="A18" s="27"/>
      <c r="B18" s="33"/>
      <c r="C18" s="31"/>
      <c r="D18" s="32" t="s">
        <v>47</v>
      </c>
      <c r="E18" s="32"/>
      <c r="F18" s="29" t="s">
        <v>48</v>
      </c>
      <c r="G18" s="29" t="s">
        <v>49</v>
      </c>
      <c r="H18" s="28">
        <v>5</v>
      </c>
      <c r="I18" s="53">
        <v>5</v>
      </c>
      <c r="J18" s="28"/>
    </row>
    <row r="19" ht="38" customHeight="1" spans="1:10">
      <c r="A19" s="27"/>
      <c r="B19" s="33"/>
      <c r="C19" s="31" t="s">
        <v>50</v>
      </c>
      <c r="D19" s="32" t="s">
        <v>51</v>
      </c>
      <c r="E19" s="32"/>
      <c r="F19" s="37">
        <v>1</v>
      </c>
      <c r="G19" s="37">
        <v>1</v>
      </c>
      <c r="H19" s="28">
        <v>5</v>
      </c>
      <c r="I19" s="53">
        <v>5</v>
      </c>
      <c r="J19" s="28"/>
    </row>
    <row r="20" ht="38" customHeight="1" spans="1:10">
      <c r="A20" s="27"/>
      <c r="B20" s="38"/>
      <c r="C20" s="31" t="s">
        <v>52</v>
      </c>
      <c r="D20" s="32" t="s">
        <v>53</v>
      </c>
      <c r="E20" s="32"/>
      <c r="F20" s="29" t="s">
        <v>54</v>
      </c>
      <c r="G20" s="36" t="s">
        <v>55</v>
      </c>
      <c r="H20" s="28">
        <v>10</v>
      </c>
      <c r="I20" s="53">
        <v>10</v>
      </c>
      <c r="J20" s="28"/>
    </row>
    <row r="21" ht="38" customHeight="1" spans="1:10">
      <c r="A21" s="27"/>
      <c r="B21" s="39" t="s">
        <v>56</v>
      </c>
      <c r="C21" s="31" t="s">
        <v>57</v>
      </c>
      <c r="D21" s="32" t="s">
        <v>58</v>
      </c>
      <c r="E21" s="32"/>
      <c r="F21" s="29" t="s">
        <v>59</v>
      </c>
      <c r="G21" s="29" t="s">
        <v>60</v>
      </c>
      <c r="H21" s="28">
        <v>10</v>
      </c>
      <c r="I21" s="53">
        <v>10</v>
      </c>
      <c r="J21" s="28"/>
    </row>
    <row r="22" ht="38" customHeight="1" spans="1:10">
      <c r="A22" s="27"/>
      <c r="B22" s="31" t="s">
        <v>61</v>
      </c>
      <c r="C22" s="31" t="s">
        <v>62</v>
      </c>
      <c r="D22" s="32" t="s">
        <v>63</v>
      </c>
      <c r="E22" s="32"/>
      <c r="F22" s="29" t="s">
        <v>64</v>
      </c>
      <c r="G22" s="29" t="s">
        <v>65</v>
      </c>
      <c r="H22" s="28">
        <v>10</v>
      </c>
      <c r="I22" s="54">
        <v>10</v>
      </c>
      <c r="J22" s="28"/>
    </row>
    <row r="23" ht="40" customHeight="1" spans="1:10">
      <c r="A23" s="27"/>
      <c r="B23" s="31"/>
      <c r="C23" s="31"/>
      <c r="D23" s="32" t="s">
        <v>66</v>
      </c>
      <c r="E23" s="32"/>
      <c r="F23" s="29" t="s">
        <v>67</v>
      </c>
      <c r="G23" s="40">
        <v>0.9</v>
      </c>
      <c r="H23" s="28">
        <v>10</v>
      </c>
      <c r="I23" s="54">
        <v>9</v>
      </c>
      <c r="J23" s="26" t="s">
        <v>68</v>
      </c>
    </row>
    <row r="24" ht="51" customHeight="1" spans="1:10">
      <c r="A24" s="27"/>
      <c r="B24" s="31"/>
      <c r="C24" s="31"/>
      <c r="D24" s="32" t="s">
        <v>69</v>
      </c>
      <c r="E24" s="32"/>
      <c r="F24" s="37" t="s">
        <v>70</v>
      </c>
      <c r="G24" s="41" t="s">
        <v>71</v>
      </c>
      <c r="H24" s="28">
        <v>10</v>
      </c>
      <c r="I24" s="54">
        <v>8</v>
      </c>
      <c r="J24" s="26" t="s">
        <v>72</v>
      </c>
    </row>
    <row r="25" ht="51" customHeight="1" spans="1:10">
      <c r="A25" s="27"/>
      <c r="B25" s="31" t="s">
        <v>73</v>
      </c>
      <c r="C25" s="31" t="s">
        <v>74</v>
      </c>
      <c r="D25" s="32" t="s">
        <v>75</v>
      </c>
      <c r="E25" s="32"/>
      <c r="F25" s="37" t="s">
        <v>76</v>
      </c>
      <c r="G25" s="37">
        <v>0.95</v>
      </c>
      <c r="H25" s="28">
        <v>10</v>
      </c>
      <c r="I25" s="53">
        <v>8</v>
      </c>
      <c r="J25" s="26" t="s">
        <v>77</v>
      </c>
    </row>
    <row r="26" ht="40" customHeight="1" spans="1:10">
      <c r="A26" s="42" t="s">
        <v>78</v>
      </c>
      <c r="B26" s="42"/>
      <c r="C26" s="42"/>
      <c r="D26" s="42"/>
      <c r="E26" s="42"/>
      <c r="F26" s="42"/>
      <c r="G26" s="42"/>
      <c r="H26" s="29">
        <f>SUM(H14:H25)+H7</f>
        <v>100</v>
      </c>
      <c r="I26" s="55">
        <f>J7+SUM(I14:I25)</f>
        <v>95</v>
      </c>
      <c r="J26" s="55"/>
    </row>
    <row r="27" spans="1:10">
      <c r="A27" s="43"/>
      <c r="B27" s="43"/>
      <c r="C27" s="43"/>
      <c r="D27" s="43"/>
      <c r="E27" s="43"/>
      <c r="F27" s="43"/>
      <c r="G27" s="43"/>
      <c r="H27" s="43"/>
      <c r="I27" s="43"/>
      <c r="J27" s="43"/>
    </row>
    <row r="28" ht="86" customHeight="1" spans="1:10">
      <c r="A28" s="44"/>
      <c r="B28" s="44"/>
      <c r="C28" s="44"/>
      <c r="D28" s="44"/>
      <c r="E28" s="44"/>
      <c r="F28" s="44"/>
      <c r="G28" s="44"/>
      <c r="H28" s="44"/>
      <c r="I28" s="44"/>
      <c r="J28" s="44"/>
    </row>
    <row r="29" spans="1:10">
      <c r="A29" s="45"/>
      <c r="B29" s="45"/>
      <c r="C29" s="45"/>
      <c r="D29" s="45"/>
      <c r="E29" s="45"/>
      <c r="F29" s="45"/>
      <c r="G29" s="45"/>
      <c r="H29" s="45"/>
      <c r="I29" s="45"/>
      <c r="J29" s="45"/>
    </row>
    <row r="30" spans="1:10">
      <c r="A30" s="45"/>
      <c r="B30" s="45"/>
      <c r="C30" s="45"/>
      <c r="D30" s="45"/>
      <c r="E30" s="45"/>
      <c r="F30" s="45"/>
      <c r="G30" s="45"/>
      <c r="H30" s="45"/>
      <c r="I30" s="45"/>
      <c r="J30" s="45"/>
    </row>
    <row r="31" ht="41" customHeight="1"/>
    <row r="32" ht="15.75" spans="3:7">
      <c r="C32" s="46"/>
      <c r="D32" s="46"/>
      <c r="E32" s="46"/>
      <c r="F32" s="46"/>
      <c r="G32" s="46"/>
    </row>
  </sheetData>
  <mergeCells count="4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26:G26"/>
    <mergeCell ref="I26:J26"/>
    <mergeCell ref="A27:J27"/>
    <mergeCell ref="A28:J28"/>
    <mergeCell ref="A29:J29"/>
    <mergeCell ref="A30:J30"/>
    <mergeCell ref="A11:A12"/>
    <mergeCell ref="A13:A25"/>
    <mergeCell ref="B14:B20"/>
    <mergeCell ref="B22:B24"/>
    <mergeCell ref="C14:C18"/>
    <mergeCell ref="C22:C24"/>
    <mergeCell ref="A6:C10"/>
  </mergeCells>
  <printOptions horizontalCentered="1" verticalCentered="1"/>
  <pageMargins left="0" right="0" top="0.590277777777778" bottom="0.590277777777778" header="0.314583333333333" footer="0.314583333333333"/>
  <pageSetup paperSize="9" scale="67" fitToHeight="0" orientation="portrait" horizontalDpi="600"/>
  <headerFooter/>
  <rowBreaks count="1" manualBreakCount="1">
    <brk id="33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　　　　　　</cp:lastModifiedBy>
  <dcterms:created xsi:type="dcterms:W3CDTF">2019-03-30T17:58:00Z</dcterms:created>
  <cp:lastPrinted>2021-03-08T05:57:00Z</cp:lastPrinted>
  <dcterms:modified xsi:type="dcterms:W3CDTF">2024-05-23T07:06:40Z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6FEDECF50548482B82B6A3BBCF148FD3_13</vt:lpwstr>
  </property>
</Properties>
</file>