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2023年项目支出绩效自评表 " sheetId="4" r:id="rId1"/>
  </sheets>
  <definedNames>
    <definedName name="_xlnm.Print_Area" localSheetId="0">'2023年项目支出绩效自评表 '!$A$1:$J$21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<sst xmlns="http://schemas.openxmlformats.org/spreadsheetml/2006/main" count="67" uniqueCount="63">
  <si>
    <t>项目支出绩效自评表</t>
  </si>
  <si>
    <t>（2023年度）</t>
  </si>
  <si>
    <t>项目名称</t>
  </si>
  <si>
    <t>联络指导区政协专项工作经费</t>
  </si>
  <si>
    <t>主管部门</t>
  </si>
  <si>
    <t>中国人民政治协商会议北京市委员会办公厅（财务处）</t>
  </si>
  <si>
    <t>实施单位</t>
  </si>
  <si>
    <t>北京市政协本级行政</t>
  </si>
  <si>
    <t>项目负责人</t>
  </si>
  <si>
    <t>潘祖俊</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</si>
  <si>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</si>
  <si>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</si>
  <si>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</si>
  <si>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</si>
  <si>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</si>
  <si>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</si>
  <si>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</si>
  <si>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</si>
  <si>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</si>
  <si>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</si>
  <si>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</si>
  <si>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</si>
  <si>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</si>
  <si>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</si>
  <si>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</si>
  <si>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</si>
  <si>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 xml:space="preserve">贯彻落实中办《关于加强和改进新时代市县政协工作的意见》和北京市委《关于加强和改进新时代市区政协工作的实施意见》，组织对区政协领导班子的培训和组织座谈会。通过组织专家座谈交流，提升履职本领，培养一支高素质的政协领导队伍。加强对区政协工作的指导，拓宽区政协视野眼界，加强区政协品牌建设，提升区政协创新能力。 </t>
  </si>
  <si>
    <t>全面贯彻落实中央和市委有关精神，进一步加强对区政协工作的联络指导，定期召开区政协主席座谈会，与中央社院合作组织区政协领导班子成员培训班，开展区政协履职创新案例推荐工作，打造区政协工作特色品牌，提升区政协创新能力。</t>
  </si>
  <si>
    <t>绩效指标</t>
  </si>
  <si>
    <t>一级指标</t>
  </si>
  <si>
    <t>二级指标</t>
  </si>
  <si>
    <t>三级指标</t>
  </si>
  <si>
    <t>年度指标值（A）</t>
  </si>
  <si>
    <t>全年实际值（B）</t>
  </si>
  <si>
    <t>偏差原因分析及改进措施</t>
  </si>
  <si>
    <t xml:space="preserve">产
出
指
标
(40分)
</t>
  </si>
  <si>
    <t>数量指标</t>
  </si>
  <si>
    <t>组织召开区政协主席座谈会次数</t>
  </si>
  <si>
    <t>≥4次</t>
  </si>
  <si>
    <t>组织区政协领导班子成员培训期数</t>
  </si>
  <si>
    <t>1期</t>
  </si>
  <si>
    <t>质量指标</t>
  </si>
  <si>
    <t>座谈会、培训活动人员参与率</t>
  </si>
  <si>
    <t>≥95%</t>
  </si>
  <si>
    <t>时效指标</t>
  </si>
  <si>
    <t>项目实施时效</t>
  </si>
  <si>
    <t>≤12月</t>
  </si>
  <si>
    <t>成本指标
（20分）</t>
  </si>
  <si>
    <t>经济成本指标</t>
  </si>
  <si>
    <t>项目控制额</t>
  </si>
  <si>
    <t>≤33.086万元</t>
  </si>
  <si>
    <t>33.086万元</t>
  </si>
  <si>
    <t xml:space="preserve">效益
指标
(20分)
</t>
  </si>
  <si>
    <t>社会效益指标</t>
  </si>
  <si>
    <t>促进区县政协提升工作水平</t>
  </si>
  <si>
    <t>优</t>
  </si>
  <si>
    <t>全年共组织召开区政协主席座谈会，在中央社会主义学院举办市区两级政协局级干部培训班，创新性开展区政协履职创新案例推荐工作。各项工作按年初计划顺利开展，并得到区政协积极参与、全力支持，达到了提升区政协整体工作水平的预期效果。</t>
  </si>
  <si>
    <t>更有针对性地指导区政协贯彻落实党的二十大关于人民政协的新要求新部署</t>
  </si>
  <si>
    <t>满意度指标
（10分）</t>
  </si>
  <si>
    <t>服务对象满意度指标</t>
  </si>
  <si>
    <t>区政协满意度</t>
  </si>
  <si>
    <t>进一步加强与区政协的协同履职和资源共享</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</si>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</sst>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_ "/>
  </numFmts>
  <fonts count="29">
    <font>
      <sz val="11"/>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color theme="1"/>
      <name val="宋体"/>
      <charset val="134"/>
    </font>
    <font>
      <sz val="12"/>
      <name val="宋体"/>
      <charset val="134"/>
    </font>
    <font>
      <sz val="12"/>
      <name val="宋体"/>
      <charset val="134"/>
      <scheme val="minor"/>
    </font>
    <font>
      <sz val="12"/>
      <color rgb="FF000000"/>
      <name val="宋体"/>
      <charset val="134"/>
      <scheme val="minor"/>
    </font>
    <font>
      <sz val="10.5"/>
      <color rgb="FF000000"/>
      <name val="宋体"/>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5" fillId="0" borderId="0"/>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5" fillId="0" borderId="0"/>
    <xf numFmtId="0" fontId="0" fillId="0" borderId="0">
      <alignment vertical="center"/>
    </xf>
  </cellStyleXfs>
  <cellXfs count="62">
    <xf numFmtId="0" fontId="0" fillId="0" borderId="0" xfId="0">
      <alignment vertical="center"/>
    </xf>
    <xf numFmtId="0" fontId="0" fillId="0" borderId="0" xfId="53">
      <alignment vertical="center"/>
    </xf>
    <xf numFmtId="0" fontId="1" fillId="0" borderId="0" xfId="53" applyFont="1" applyAlignment="1">
      <alignment horizontal="center" vertical="center" wrapText="1"/>
    </xf>
    <xf numFmtId="0" fontId="1" fillId="0" borderId="0" xfId="53" applyFont="1" applyBorder="1" applyAlignment="1">
      <alignment horizontal="center" vertical="center" wrapText="1"/>
    </xf>
    <xf numFmtId="0" fontId="2" fillId="0" borderId="1" xfId="53" applyFont="1" applyBorder="1" applyAlignment="1">
      <alignment horizontal="center" vertical="center"/>
    </xf>
    <xf numFmtId="0" fontId="2" fillId="0" borderId="1" xfId="53" applyFont="1" applyBorder="1" applyAlignment="1">
      <alignment horizontal="left" vertical="center"/>
    </xf>
    <xf numFmtId="0" fontId="2" fillId="0" borderId="1" xfId="0" applyFont="1" applyFill="1" applyBorder="1" applyAlignment="1">
      <alignment horizontal="left" vertical="center"/>
    </xf>
    <xf numFmtId="0" fontId="2" fillId="0" borderId="1" xfId="0" applyFont="1" applyBorder="1" applyAlignment="1">
      <alignment horizontal="center" vertical="center"/>
    </xf>
    <xf numFmtId="0" fontId="2" fillId="0" borderId="1" xfId="0" applyFont="1" applyFill="1" applyBorder="1" applyAlignment="1">
      <alignment horizontal="justify" vertical="center" wrapText="1"/>
    </xf>
    <xf numFmtId="0" fontId="0" fillId="0" borderId="1" xfId="53" applyFont="1" applyBorder="1" applyAlignment="1">
      <alignment horizontal="center" vertical="center"/>
    </xf>
    <xf numFmtId="0" fontId="0" fillId="0" borderId="1" xfId="53"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Font="1" applyBorder="1" applyAlignment="1">
      <alignment horizontal="center" vertical="center"/>
    </xf>
    <xf numFmtId="0" fontId="0" fillId="0" borderId="1" xfId="0" applyFill="1" applyBorder="1" applyAlignment="1">
      <alignment horizontal="center" vertical="center"/>
    </xf>
    <xf numFmtId="0" fontId="2" fillId="0" borderId="5" xfId="53" applyFont="1" applyBorder="1" applyAlignment="1">
      <alignment horizontal="center" vertical="center" wrapText="1"/>
    </xf>
    <xf numFmtId="0" fontId="3" fillId="0" borderId="5" xfId="53" applyFont="1" applyBorder="1" applyAlignment="1">
      <alignment horizontal="center" vertical="center"/>
    </xf>
    <xf numFmtId="0" fontId="2" fillId="0" borderId="6" xfId="53" applyFont="1" applyBorder="1" applyAlignment="1">
      <alignment horizontal="center" vertical="center" wrapText="1"/>
    </xf>
    <xf numFmtId="0" fontId="2" fillId="0" borderId="6" xfId="53" applyFont="1" applyBorder="1" applyAlignment="1">
      <alignment horizontal="justify" vertical="center"/>
    </xf>
    <xf numFmtId="176" fontId="2" fillId="0" borderId="6" xfId="51" applyNumberFormat="1" applyFont="1" applyFill="1" applyBorder="1" applyAlignment="1">
      <alignment horizontal="left" vertical="center"/>
    </xf>
    <xf numFmtId="43" fontId="2" fillId="0" borderId="6" xfId="51" applyNumberFormat="1" applyFont="1" applyFill="1" applyBorder="1" applyAlignment="1">
      <alignment horizontal="left" vertical="center"/>
    </xf>
    <xf numFmtId="0" fontId="2" fillId="0" borderId="6" xfId="53" applyFont="1" applyBorder="1" applyAlignment="1">
      <alignment horizontal="left" vertical="center"/>
    </xf>
    <xf numFmtId="176" fontId="2" fillId="0" borderId="6" xfId="51" applyNumberFormat="1" applyFont="1" applyBorder="1" applyAlignment="1">
      <alignment horizontal="left" vertical="center"/>
    </xf>
    <xf numFmtId="43" fontId="2" fillId="0" borderId="6" xfId="53" applyNumberFormat="1" applyFont="1" applyBorder="1" applyAlignment="1">
      <alignment horizontal="center" vertical="center" wrapText="1"/>
    </xf>
    <xf numFmtId="0" fontId="2" fillId="0" borderId="7" xfId="53" applyFont="1" applyBorder="1" applyAlignment="1">
      <alignment horizontal="center" vertical="center" textRotation="255"/>
    </xf>
    <xf numFmtId="0" fontId="2" fillId="0" borderId="8" xfId="53" applyFont="1" applyBorder="1" applyAlignment="1">
      <alignment horizontal="center" vertical="center" wrapText="1"/>
    </xf>
    <xf numFmtId="0" fontId="2" fillId="0" borderId="9" xfId="53" applyFont="1" applyBorder="1" applyAlignment="1">
      <alignment horizontal="center" vertical="center" wrapText="1"/>
    </xf>
    <xf numFmtId="0" fontId="2" fillId="0" borderId="10" xfId="53" applyFont="1" applyBorder="1" applyAlignment="1">
      <alignment horizontal="center" vertical="center" wrapText="1"/>
    </xf>
    <xf numFmtId="43" fontId="2" fillId="0" borderId="8" xfId="51" applyNumberFormat="1" applyFont="1" applyBorder="1" applyAlignment="1">
      <alignment horizontal="center" vertical="center"/>
    </xf>
    <xf numFmtId="43" fontId="2" fillId="0" borderId="9" xfId="51" applyNumberFormat="1" applyFont="1" applyBorder="1" applyAlignment="1">
      <alignment horizontal="center" vertical="center"/>
    </xf>
    <xf numFmtId="0" fontId="2" fillId="0" borderId="11" xfId="53" applyFont="1" applyBorder="1" applyAlignment="1">
      <alignment horizontal="center" vertical="center" textRotation="255"/>
    </xf>
    <xf numFmtId="0" fontId="2" fillId="0" borderId="7" xfId="0" applyFont="1" applyBorder="1" applyAlignment="1">
      <alignment horizontal="left" vertical="center" wrapText="1"/>
    </xf>
    <xf numFmtId="0" fontId="2" fillId="0" borderId="7" xfId="53" applyFont="1" applyFill="1" applyBorder="1" applyAlignment="1">
      <alignment horizontal="left" vertical="center" wrapText="1"/>
    </xf>
    <xf numFmtId="0" fontId="2" fillId="0" borderId="1" xfId="53" applyFont="1" applyBorder="1" applyAlignment="1">
      <alignment horizontal="center" vertical="center" textRotation="255"/>
    </xf>
    <xf numFmtId="0" fontId="2" fillId="0" borderId="1" xfId="53" applyFont="1" applyBorder="1" applyAlignment="1">
      <alignment horizontal="center" vertical="center" wrapText="1"/>
    </xf>
    <xf numFmtId="0" fontId="2" fillId="0" borderId="1" xfId="53" applyFont="1" applyFill="1" applyBorder="1" applyAlignment="1">
      <alignment horizontal="center" vertical="center"/>
    </xf>
    <xf numFmtId="0" fontId="2" fillId="0" borderId="1" xfId="53" applyFont="1" applyFill="1" applyBorder="1" applyAlignment="1">
      <alignment horizontal="center" vertical="center" wrapText="1"/>
    </xf>
    <xf numFmtId="0" fontId="4" fillId="0" borderId="12" xfId="53" applyFont="1" applyBorder="1" applyAlignment="1">
      <alignment horizontal="center" vertical="center" wrapText="1"/>
    </xf>
    <xf numFmtId="0" fontId="4" fillId="0" borderId="1" xfId="53" applyFont="1" applyBorder="1" applyAlignment="1">
      <alignment horizontal="center" vertical="center" wrapText="1"/>
    </xf>
    <xf numFmtId="0" fontId="2" fillId="0" borderId="1" xfId="0" applyFont="1" applyFill="1" applyBorder="1" applyAlignment="1">
      <alignment horizontal="left" vertical="center" wrapText="1"/>
    </xf>
    <xf numFmtId="0" fontId="4" fillId="0" borderId="13" xfId="53" applyFont="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2" fillId="0" borderId="1" xfId="53"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53" applyFont="1" applyFill="1" applyBorder="1" applyAlignment="1">
      <alignment horizontal="left" vertical="center" wrapText="1"/>
    </xf>
    <xf numFmtId="0" fontId="3" fillId="0" borderId="1" xfId="53" applyFont="1" applyBorder="1" applyAlignment="1">
      <alignment horizontal="center" vertical="center"/>
    </xf>
    <xf numFmtId="0" fontId="8" fillId="0" borderId="0" xfId="53" applyFont="1" applyBorder="1" applyAlignment="1">
      <alignment horizontal="left" vertical="center"/>
    </xf>
    <xf numFmtId="0" fontId="8" fillId="0" borderId="0" xfId="53" applyFont="1" applyAlignment="1">
      <alignment horizontal="left" vertical="center" wrapText="1"/>
    </xf>
    <xf numFmtId="0" fontId="8" fillId="0" borderId="0" xfId="53" applyFont="1" applyAlignment="1">
      <alignment vertical="center"/>
    </xf>
    <xf numFmtId="0" fontId="9" fillId="0" borderId="0" xfId="53" applyFont="1">
      <alignment vertical="center"/>
    </xf>
    <xf numFmtId="0" fontId="2" fillId="0" borderId="5" xfId="53" applyFont="1" applyBorder="1" applyAlignment="1">
      <alignment horizontal="center" vertical="center"/>
    </xf>
    <xf numFmtId="10" fontId="2" fillId="0" borderId="6" xfId="50" applyNumberFormat="1" applyFont="1" applyBorder="1" applyAlignment="1">
      <alignment horizontal="center" vertical="center"/>
    </xf>
    <xf numFmtId="177" fontId="2" fillId="0" borderId="6" xfId="53" applyNumberFormat="1" applyFont="1" applyBorder="1" applyAlignment="1">
      <alignment horizontal="center" vertical="center" wrapText="1"/>
    </xf>
    <xf numFmtId="0" fontId="2" fillId="0" borderId="6" xfId="53" applyFont="1" applyBorder="1" applyAlignment="1">
      <alignment horizontal="center" vertical="center"/>
    </xf>
    <xf numFmtId="43" fontId="2" fillId="0" borderId="10" xfId="51" applyNumberFormat="1" applyFont="1" applyBorder="1" applyAlignment="1">
      <alignment horizontal="center" vertical="center"/>
    </xf>
    <xf numFmtId="0" fontId="0" fillId="0" borderId="0" xfId="53" applyAlignment="1">
      <alignment vertical="center" wrapText="1"/>
    </xf>
    <xf numFmtId="43" fontId="2" fillId="0" borderId="1" xfId="1" applyFont="1" applyFill="1" applyBorder="1" applyAlignment="1">
      <alignment horizontal="center" vertical="center" wrapText="1"/>
    </xf>
    <xf numFmtId="177" fontId="3" fillId="0" borderId="1" xfId="53" applyNumberFormat="1" applyFont="1" applyFill="1" applyBorder="1" applyAlignment="1">
      <alignment horizontal="center" vertical="center"/>
    </xf>
    <xf numFmtId="43" fontId="0" fillId="0" borderId="0" xfId="53" applyNumberFormat="1">
      <alignment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百分比 2" xfId="50"/>
    <cellStyle name="千位分隔 2" xfId="51"/>
    <cellStyle name="常规 2 2" xfId="52"/>
    <cellStyle name="常规 3"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2733040" y="2174240"/>
          <a:ext cx="139001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70" zoomScaleNormal="70" topLeftCell="A19" workbookViewId="0">
      <selection activeCell="A24" sqref="A24:J24"/>
    </sheetView>
  </sheetViews>
  <sheetFormatPr defaultColWidth="9" defaultRowHeight="13.5"/>
  <cols>
    <col min="1" max="1" width="7.55752212389381" style="1" customWidth="1"/>
    <col min="2" max="2" width="13.4513274336283" style="1" customWidth="1"/>
    <col min="3" max="3" width="16.8141592920354" style="1" customWidth="1"/>
    <col min="4" max="4" width="19.6371681415929" style="1" customWidth="1"/>
    <col min="5" max="5" width="16.0884955752212" style="1" customWidth="1"/>
    <col min="6" max="6" width="17.1769911504425" style="1" customWidth="1"/>
    <col min="7" max="7" width="40.5840707964602" style="1" customWidth="1"/>
    <col min="8" max="8" width="17.1858407079646" style="1" customWidth="1"/>
    <col min="9" max="9" width="10.353982300885" style="1" customWidth="1"/>
    <col min="10" max="10" width="24.787610619469" style="1" customWidth="1"/>
    <col min="11" max="11" width="31.5486725663717" style="1" customWidth="1"/>
    <col min="12" max="16384" width="9" style="1"/>
  </cols>
  <sheetData>
    <row r="1" ht="25.1" spans="1:10">
      <c r="A1" s="2" t="s">
        <v>0</v>
      </c>
      <c r="B1" s="2"/>
      <c r="C1" s="2"/>
      <c r="D1" s="2"/>
      <c r="E1" s="2"/>
      <c r="F1" s="2"/>
      <c r="G1" s="2"/>
      <c r="H1" s="2"/>
      <c r="I1" s="2"/>
      <c r="J1" s="2"/>
    </row>
    <row r="2" ht="25.1" spans="1:10">
      <c r="A2" s="3" t="s">
        <v>1</v>
      </c>
      <c r="B2" s="3"/>
      <c r="C2" s="3"/>
      <c r="D2" s="3"/>
      <c r="E2" s="3"/>
      <c r="F2" s="3"/>
      <c r="G2" s="3"/>
      <c r="H2" s="3"/>
      <c r="I2" s="3"/>
      <c r="J2" s="3"/>
    </row>
    <row r="3" ht="40" customHeight="1" spans="1:10">
      <c r="A3" s="4" t="s">
        <v>2</v>
      </c>
      <c r="B3" s="4"/>
      <c r="C3" s="4"/>
      <c r="D3" s="5" t="s">
        <v>3</v>
      </c>
      <c r="E3" s="5"/>
      <c r="F3" s="5"/>
      <c r="G3" s="5"/>
      <c r="H3" s="5"/>
      <c r="I3" s="5"/>
      <c r="J3" s="5"/>
    </row>
    <row r="4" ht="40" customHeight="1" spans="1:10">
      <c r="A4" s="4" t="s">
        <v>4</v>
      </c>
      <c r="B4" s="4"/>
      <c r="C4" s="4"/>
      <c r="D4" s="6" t="s">
        <v>5</v>
      </c>
      <c r="E4" s="6"/>
      <c r="F4" s="6"/>
      <c r="G4" s="7" t="s">
        <v>6</v>
      </c>
      <c r="H4" s="8" t="s">
        <v>7</v>
      </c>
      <c r="I4" s="8"/>
      <c r="J4" s="8"/>
    </row>
    <row r="5" ht="40" customHeight="1" spans="1:10">
      <c r="A5" s="9" t="s">
        <v>8</v>
      </c>
      <c r="B5" s="10"/>
      <c r="C5" s="10"/>
      <c r="D5" s="11" t="s">
        <v>9</v>
      </c>
      <c r="E5" s="12"/>
      <c r="F5" s="13"/>
      <c r="G5" s="14" t="s">
        <v>10</v>
      </c>
      <c r="H5" s="15">
        <v>81290</v>
      </c>
      <c r="I5" s="15"/>
      <c r="J5" s="15"/>
    </row>
    <row r="6" ht="40" customHeight="1" spans="1:10">
      <c r="A6" s="16" t="s">
        <v>11</v>
      </c>
      <c r="B6" s="16"/>
      <c r="C6" s="16"/>
      <c r="D6" s="17"/>
      <c r="E6" s="16" t="s">
        <v>12</v>
      </c>
      <c r="F6" s="16" t="s">
        <v>13</v>
      </c>
      <c r="G6" s="16" t="s">
        <v>14</v>
      </c>
      <c r="H6" s="16" t="s">
        <v>15</v>
      </c>
      <c r="I6" s="16" t="s">
        <v>16</v>
      </c>
      <c r="J6" s="53" t="s">
        <v>17</v>
      </c>
    </row>
    <row r="7" ht="40" customHeight="1" spans="1:10">
      <c r="A7" s="18"/>
      <c r="B7" s="18"/>
      <c r="C7" s="18"/>
      <c r="D7" s="19" t="s">
        <v>18</v>
      </c>
      <c r="E7" s="20">
        <f>SUM(E8:E10)</f>
        <v>15.352</v>
      </c>
      <c r="F7" s="20">
        <v>33.086</v>
      </c>
      <c r="G7" s="20">
        <v>33.086</v>
      </c>
      <c r="H7" s="21">
        <f>SUM(H8:H10)</f>
        <v>10</v>
      </c>
      <c r="I7" s="54">
        <f>G7/F7</f>
        <v>1</v>
      </c>
      <c r="J7" s="55">
        <f>G7/F7*H7</f>
        <v>10</v>
      </c>
    </row>
    <row r="8" ht="40" customHeight="1" spans="1:10">
      <c r="A8" s="18"/>
      <c r="B8" s="18"/>
      <c r="C8" s="18"/>
      <c r="D8" s="22" t="s">
        <v>19</v>
      </c>
      <c r="E8" s="20">
        <v>15.352</v>
      </c>
      <c r="F8" s="20">
        <v>33.086</v>
      </c>
      <c r="G8" s="23">
        <v>33.086</v>
      </c>
      <c r="H8" s="24">
        <v>10</v>
      </c>
      <c r="I8" s="54">
        <f>G8/F8</f>
        <v>1</v>
      </c>
      <c r="J8" s="55">
        <f>G8/F8*H8</f>
        <v>10</v>
      </c>
    </row>
    <row r="9" ht="40" customHeight="1" spans="1:10">
      <c r="A9" s="18"/>
      <c r="B9" s="18"/>
      <c r="C9" s="18"/>
      <c r="D9" s="22" t="s">
        <v>20</v>
      </c>
      <c r="E9" s="23">
        <v>0</v>
      </c>
      <c r="F9" s="23">
        <v>0</v>
      </c>
      <c r="G9" s="23">
        <v>0</v>
      </c>
      <c r="H9" s="18"/>
      <c r="I9" s="54"/>
      <c r="J9" s="18" t="s">
        <v>21</v>
      </c>
    </row>
    <row r="10" ht="40" customHeight="1" spans="1:10">
      <c r="A10" s="18"/>
      <c r="B10" s="18"/>
      <c r="C10" s="18"/>
      <c r="D10" s="22" t="s">
        <v>22</v>
      </c>
      <c r="E10" s="23">
        <v>0</v>
      </c>
      <c r="F10" s="23">
        <v>0</v>
      </c>
      <c r="G10" s="23">
        <v>0</v>
      </c>
      <c r="H10" s="18"/>
      <c r="I10" s="56"/>
      <c r="J10" s="18" t="s">
        <v>21</v>
      </c>
    </row>
    <row r="11" ht="40" customHeight="1" spans="1:10">
      <c r="A11" s="25" t="s">
        <v>23</v>
      </c>
      <c r="B11" s="26" t="s">
        <v>24</v>
      </c>
      <c r="C11" s="27"/>
      <c r="D11" s="27"/>
      <c r="E11" s="27"/>
      <c r="F11" s="28"/>
      <c r="G11" s="29" t="s">
        <v>25</v>
      </c>
      <c r="H11" s="30"/>
      <c r="I11" s="30"/>
      <c r="J11" s="57"/>
    </row>
    <row r="12" ht="179" customHeight="1" spans="1:11">
      <c r="A12" s="31"/>
      <c r="B12" s="32" t="s">
        <v>26</v>
      </c>
      <c r="C12" s="32"/>
      <c r="D12" s="32"/>
      <c r="E12" s="32"/>
      <c r="F12" s="32"/>
      <c r="G12" s="33" t="s">
        <v>27</v>
      </c>
      <c r="H12" s="33"/>
      <c r="I12" s="33"/>
      <c r="J12" s="33"/>
      <c r="K12" s="58"/>
    </row>
    <row r="13" ht="40" customHeight="1" spans="1:10">
      <c r="A13" s="34" t="s">
        <v>28</v>
      </c>
      <c r="B13" s="35" t="s">
        <v>29</v>
      </c>
      <c r="C13" s="4" t="s">
        <v>30</v>
      </c>
      <c r="D13" s="36" t="s">
        <v>31</v>
      </c>
      <c r="E13" s="36"/>
      <c r="F13" s="36" t="s">
        <v>32</v>
      </c>
      <c r="G13" s="37" t="s">
        <v>33</v>
      </c>
      <c r="H13" s="37" t="s">
        <v>15</v>
      </c>
      <c r="I13" s="37" t="s">
        <v>17</v>
      </c>
      <c r="J13" s="37" t="s">
        <v>34</v>
      </c>
    </row>
    <row r="14" ht="40" customHeight="1" spans="1:10">
      <c r="A14" s="34"/>
      <c r="B14" s="38" t="s">
        <v>35</v>
      </c>
      <c r="C14" s="39" t="s">
        <v>36</v>
      </c>
      <c r="D14" s="40" t="s">
        <v>37</v>
      </c>
      <c r="E14" s="40"/>
      <c r="F14" s="36" t="s">
        <v>38</v>
      </c>
      <c r="G14" s="36">
        <v>4</v>
      </c>
      <c r="H14" s="37">
        <v>10</v>
      </c>
      <c r="I14" s="59">
        <v>10</v>
      </c>
      <c r="J14" s="37"/>
    </row>
    <row r="15" ht="40" customHeight="1" spans="1:10">
      <c r="A15" s="34"/>
      <c r="B15" s="41"/>
      <c r="C15" s="39"/>
      <c r="D15" s="42" t="s">
        <v>39</v>
      </c>
      <c r="E15" s="40"/>
      <c r="F15" s="36" t="s">
        <v>40</v>
      </c>
      <c r="G15" s="36">
        <v>2</v>
      </c>
      <c r="H15" s="37">
        <v>10</v>
      </c>
      <c r="I15" s="59">
        <v>10</v>
      </c>
      <c r="J15" s="37"/>
    </row>
    <row r="16" ht="40" customHeight="1" spans="1:10">
      <c r="A16" s="34"/>
      <c r="B16" s="41"/>
      <c r="C16" s="39" t="s">
        <v>41</v>
      </c>
      <c r="D16" s="43" t="s">
        <v>42</v>
      </c>
      <c r="E16" s="44"/>
      <c r="F16" s="36" t="s">
        <v>43</v>
      </c>
      <c r="G16" s="45">
        <v>0.95</v>
      </c>
      <c r="H16" s="37">
        <v>10</v>
      </c>
      <c r="I16" s="59">
        <v>10</v>
      </c>
      <c r="J16" s="37"/>
    </row>
    <row r="17" ht="40" customHeight="1" spans="1:10">
      <c r="A17" s="34"/>
      <c r="B17" s="41"/>
      <c r="C17" s="39" t="s">
        <v>44</v>
      </c>
      <c r="D17" s="42" t="s">
        <v>45</v>
      </c>
      <c r="E17" s="40"/>
      <c r="F17" s="36" t="s">
        <v>46</v>
      </c>
      <c r="G17" s="36">
        <v>12</v>
      </c>
      <c r="H17" s="37">
        <v>10</v>
      </c>
      <c r="I17" s="59">
        <v>10</v>
      </c>
      <c r="J17" s="37"/>
    </row>
    <row r="18" ht="40" customHeight="1" spans="1:10">
      <c r="A18" s="34"/>
      <c r="B18" s="38" t="s">
        <v>47</v>
      </c>
      <c r="C18" s="39" t="s">
        <v>48</v>
      </c>
      <c r="D18" s="42" t="s">
        <v>49</v>
      </c>
      <c r="E18" s="40"/>
      <c r="F18" s="36" t="s">
        <v>50</v>
      </c>
      <c r="G18" s="36" t="s">
        <v>51</v>
      </c>
      <c r="H18" s="37">
        <v>20</v>
      </c>
      <c r="I18" s="59">
        <v>20</v>
      </c>
      <c r="J18" s="37"/>
    </row>
    <row r="19" ht="182" customHeight="1" spans="1:10">
      <c r="A19" s="34"/>
      <c r="B19" s="39" t="s">
        <v>52</v>
      </c>
      <c r="C19" s="39" t="s">
        <v>53</v>
      </c>
      <c r="D19" s="42" t="s">
        <v>54</v>
      </c>
      <c r="E19" s="40"/>
      <c r="F19" s="46" t="s">
        <v>55</v>
      </c>
      <c r="G19" s="46" t="s">
        <v>56</v>
      </c>
      <c r="H19" s="37">
        <v>20</v>
      </c>
      <c r="I19" s="59">
        <v>14</v>
      </c>
      <c r="J19" s="37" t="s">
        <v>57</v>
      </c>
    </row>
    <row r="20" ht="59" customHeight="1" spans="1:10">
      <c r="A20" s="34"/>
      <c r="B20" s="39" t="s">
        <v>58</v>
      </c>
      <c r="C20" s="39" t="s">
        <v>59</v>
      </c>
      <c r="D20" s="47" t="s">
        <v>60</v>
      </c>
      <c r="E20" s="47"/>
      <c r="F20" s="37" t="s">
        <v>43</v>
      </c>
      <c r="G20" s="45">
        <v>0.95</v>
      </c>
      <c r="H20" s="37">
        <v>10</v>
      </c>
      <c r="I20" s="59">
        <v>7</v>
      </c>
      <c r="J20" s="37" t="s">
        <v>61</v>
      </c>
    </row>
    <row r="21" ht="40" customHeight="1" spans="1:11">
      <c r="A21" s="48" t="s">
        <v>62</v>
      </c>
      <c r="B21" s="48"/>
      <c r="C21" s="48"/>
      <c r="D21" s="48"/>
      <c r="E21" s="48"/>
      <c r="F21" s="48"/>
      <c r="G21" s="48"/>
      <c r="H21" s="4">
        <f>SUM(H14:H20)+H7</f>
        <v>100</v>
      </c>
      <c r="I21" s="60">
        <f>SUM(I14:I20)+J7</f>
        <v>91</v>
      </c>
      <c r="J21" s="60"/>
      <c r="K21" s="61"/>
    </row>
    <row r="22" spans="1:10">
      <c r="A22" s="49"/>
      <c r="B22" s="49"/>
      <c r="C22" s="49"/>
      <c r="D22" s="49"/>
      <c r="E22" s="49"/>
      <c r="F22" s="49"/>
      <c r="G22" s="49"/>
      <c r="H22" s="49"/>
      <c r="I22" s="49"/>
      <c r="J22" s="49"/>
    </row>
    <row r="23" ht="75.5" customHeight="1" spans="1:10">
      <c r="A23" s="50"/>
      <c r="B23" s="50"/>
      <c r="C23" s="50"/>
      <c r="D23" s="50"/>
      <c r="E23" s="50"/>
      <c r="F23" s="50"/>
      <c r="G23" s="50"/>
      <c r="H23" s="50"/>
      <c r="I23" s="50"/>
      <c r="J23" s="50"/>
    </row>
    <row r="24" spans="1:10">
      <c r="A24" s="51"/>
      <c r="B24" s="51"/>
      <c r="C24" s="51"/>
      <c r="D24" s="51"/>
      <c r="E24" s="51"/>
      <c r="F24" s="51"/>
      <c r="G24" s="51"/>
      <c r="H24" s="51"/>
      <c r="I24" s="51"/>
      <c r="J24" s="51"/>
    </row>
    <row r="25" spans="1:10">
      <c r="A25" s="51"/>
      <c r="B25" s="51"/>
      <c r="C25" s="51"/>
      <c r="D25" s="51"/>
      <c r="E25" s="51"/>
      <c r="F25" s="51"/>
      <c r="G25" s="51"/>
      <c r="H25" s="51"/>
      <c r="I25" s="51"/>
      <c r="J25" s="51"/>
    </row>
    <row r="26" ht="41" customHeight="1"/>
    <row r="27" ht="15.75" spans="3:7">
      <c r="C27" s="52"/>
      <c r="D27" s="52"/>
      <c r="E27" s="52"/>
      <c r="F27" s="52"/>
      <c r="G27" s="52"/>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A21:G21"/>
    <mergeCell ref="I21:J21"/>
    <mergeCell ref="A22:J22"/>
    <mergeCell ref="A23:J23"/>
    <mergeCell ref="A24:J24"/>
    <mergeCell ref="A25:J25"/>
    <mergeCell ref="A11:A12"/>
    <mergeCell ref="A13:A20"/>
    <mergeCell ref="B14:B17"/>
    <mergeCell ref="C14:C15"/>
    <mergeCell ref="A6:C10"/>
  </mergeCells>
  <printOptions horizontalCentered="1" verticalCentered="1"/>
  <pageMargins left="0.196527777777778" right="0.196527777777778" top="0.590277777777778" bottom="0.590277777777778" header="0.314583333333333" footer="0.314583333333333"/>
  <pageSetup paperSize="9" scale="55" fitToHeight="0" orientation="portrait" horizontalDpi="600"/>
  <headerFooter/>
  <rowBreaks count="1" manualBreakCount="1">
    <brk id="28"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　　　　　　</cp:lastModifiedBy>
  <dcterms:created xsi:type="dcterms:W3CDTF">2019-03-29T17:58:00Z</dcterms:created>
  <cp:lastPrinted>2021-03-07T05:57:00Z</cp:lastPrinted>
  <dcterms:modified xsi:type="dcterms:W3CDTF">2024-05-23T06:32:13Z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9E53FE3D491748AE8AAE4FFF11638DA3_13</vt:lpwstr>
  </property>
</Properties>
</file>