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23年项目支出绩效自评表 " sheetId="4" r:id="rId1"/>
  </sheets>
  <definedNames>
    <definedName name="_xlnm.Print_Area" localSheetId="0">'23年项目支出绩效自评表 '!$A$1:$J$25</definedName>
  </definedNames>
  <calcPr calcId="144525"/>
</workbook>
</file>

<file path=xl/sharedStrings.xml><?xml version="1.0" encoding="utf-8"?>
<sst xmlns="http://schemas.openxmlformats.org/spreadsheetml/2006/main" count="81" uniqueCount="74">
  <si>
    <t>项目支出绩效自评表</t>
  </si>
  <si>
    <t>（2023年度）</t>
  </si>
  <si>
    <t>项目名称</t>
  </si>
  <si>
    <t>因公出国（境）经费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</si>
  <si>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</si>
  <si>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</si>
  <si>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</si>
  <si>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</si>
  <si>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</si>
  <si>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张亚楠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</si>
  <si>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</si>
  <si>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</si>
  <si>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</si>
  <si>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</si>
  <si>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</si>
  <si>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</si>
  <si>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</si>
  <si>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</si>
  <si>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</si>
  <si>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</si>
  <si>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</si>
  <si>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-</t>
  </si>
  <si>
    <t xml:space="preserve">     其他资金</t>
  </si>
  <si>
    <t>年度总体目标</t>
  </si>
  <si>
    <t>预期目标</t>
  </si>
  <si>
    <t>实际完成情况</t>
  </si>
  <si>
    <t>计划出访团组13个，支撑70人左右团组人数，去不同国家调研、举办座谈，达成一定的合作意向。
通过项目实施一是发挥北京作为国际交往中心和首善之区的作用，加强地方会议间的务实交流与合作；二是加强与北京市友好城市间的关系，利用高层互访不断推动两市间具体项目的落实；三是广泛宣传中国共产党领导的多党合作和政治协商制度，多做海外华侨华人争取民心的工作、广泛结交新老朋友，为争取两岸和平统一，加快北京市经济社会发展多做贡献；四是参加必要的境外会议、培训，努力提升履职服务能力。</t>
  </si>
  <si>
    <r>
      <rPr>
        <sz val="12"/>
        <color rgb="FF000000"/>
        <rFont val="宋体"/>
        <charset val="134"/>
      </rPr>
      <t>2023年出访自组团组6个，18人次，出</t>
    </r>
    <r>
      <rPr>
        <sz val="12"/>
        <rFont val="宋体"/>
        <charset val="134"/>
      </rPr>
      <t>访4个国家和港澳地区，落实</t>
    </r>
    <r>
      <rPr>
        <sz val="12"/>
        <color rgb="FF000000"/>
        <rFont val="宋体"/>
        <charset val="134"/>
      </rPr>
      <t>财政过紧日子的要求，压缩精简部分团组。</t>
    </r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</si>
  <si>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</si>
  <si>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</si>
  <si>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</si>
  <si>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</si>
  <si>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</si>
  <si>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</si>
  <si>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</si>
  <si>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</si>
  <si>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</si>
  <si>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出访天数</t>
  </si>
  <si>
    <t>≥35天</t>
  </si>
  <si>
    <t>21天</t>
  </si>
  <si>
    <t>落实财政过紧日子的要求，压缩精简部分团组</t>
  </si>
  <si>
    <t>形成意见建议</t>
  </si>
  <si>
    <t>≥6份</t>
  </si>
  <si>
    <t>6份</t>
  </si>
  <si>
    <t>促成合作意向</t>
  </si>
  <si>
    <t>≥20个</t>
  </si>
  <si>
    <t>20个</t>
  </si>
  <si>
    <t>出访自组团个数</t>
  </si>
  <si>
    <t>≥6个</t>
  </si>
  <si>
    <t>6个</t>
  </si>
  <si>
    <t>形成调研报告</t>
  </si>
  <si>
    <t>出访自组团人数</t>
  </si>
  <si>
    <t>≥15人</t>
  </si>
  <si>
    <t>18人次</t>
  </si>
  <si>
    <t>举办座谈会</t>
  </si>
  <si>
    <t>≥2场</t>
  </si>
  <si>
    <t>2场</t>
  </si>
  <si>
    <t>出访国家个数</t>
  </si>
  <si>
    <t>≥8个</t>
  </si>
  <si>
    <t>因不可预见的因素，取消部分团组出访任务</t>
  </si>
  <si>
    <t>质量指标</t>
  </si>
  <si>
    <t>调研报告等成果验收合格率</t>
  </si>
  <si>
    <t>成本指标（20分）</t>
  </si>
  <si>
    <t>经济成本指标</t>
  </si>
  <si>
    <t>预算控制数</t>
  </si>
  <si>
    <t>≤87.6万元</t>
  </si>
  <si>
    <t>61.091816万元</t>
  </si>
  <si>
    <t>效益指标
(20分)</t>
  </si>
  <si>
    <t>社会效益指标</t>
  </si>
  <si>
    <t>通过项目实施使政治协商制度得到广泛宣传，促进地方议会间交往</t>
  </si>
  <si>
    <t>优</t>
  </si>
  <si>
    <t>高质量完成中央和市委赋予的重要任务。市政协领导见友好城市议会代表团，围绕双边关系、两国首都和友好城市交往，地方议会友好交往深入交换意见，为推动两国友城交往和两部门交流合作注入新的动力。市政协有关领导在出访期间，主动宣介习近平外交思想、中国共产党领导的多党合作和政治协商制度及中国发展成就，收到良好效果。</t>
  </si>
  <si>
    <t>效益效果的资料呈现有待加强</t>
  </si>
  <si>
    <t>总分：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</si>
</sst>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_ "/>
    <numFmt numFmtId="41" formatCode="_ * #,##0_ ;_ * \-#,##0_ ;_ * &quot;-&quot;_ ;_ @_ "/>
    <numFmt numFmtId="178" formatCode="_ * #,##0.000000_ ;_ * \-#,##0.000000_ ;_ * &quot;-&quot;??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29" borderId="1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8" fillId="26" borderId="19" applyNumberFormat="0" applyAlignment="0" applyProtection="0">
      <alignment vertical="center"/>
    </xf>
    <xf numFmtId="0" fontId="24" fillId="29" borderId="22" applyNumberFormat="0" applyAlignment="0" applyProtection="0">
      <alignment vertical="center"/>
    </xf>
    <xf numFmtId="0" fontId="20" fillId="30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1" borderId="0" applyNumberFormat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0"/>
    <xf numFmtId="0" fontId="5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center" vertical="center" wrapText="1"/>
    </xf>
    <xf numFmtId="0" fontId="1" fillId="0" borderId="0" xfId="37" applyFont="1" applyBorder="1" applyAlignment="1">
      <alignment horizontal="center" vertical="center" wrapText="1"/>
    </xf>
    <xf numFmtId="0" fontId="2" fillId="0" borderId="1" xfId="37" applyFont="1" applyBorder="1" applyAlignment="1">
      <alignment horizontal="center" vertical="center"/>
    </xf>
    <xf numFmtId="0" fontId="2" fillId="0" borderId="1" xfId="37" applyFont="1" applyBorder="1" applyAlignment="1">
      <alignment horizontal="left" vertical="center"/>
    </xf>
    <xf numFmtId="0" fontId="0" fillId="0" borderId="1" xfId="37" applyFont="1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2" xfId="37" applyBorder="1" applyAlignment="1">
      <alignment horizontal="center" vertical="center"/>
    </xf>
    <xf numFmtId="0" fontId="2" fillId="0" borderId="3" xfId="37" applyFont="1" applyBorder="1" applyAlignment="1">
      <alignment horizontal="center" vertical="center" wrapText="1"/>
    </xf>
    <xf numFmtId="0" fontId="3" fillId="0" borderId="3" xfId="37" applyFont="1" applyBorder="1" applyAlignment="1">
      <alignment horizontal="center" vertical="center"/>
    </xf>
    <xf numFmtId="0" fontId="2" fillId="0" borderId="4" xfId="37" applyFont="1" applyBorder="1" applyAlignment="1">
      <alignment horizontal="center" vertical="center" wrapText="1"/>
    </xf>
    <xf numFmtId="0" fontId="2" fillId="0" borderId="4" xfId="37" applyFont="1" applyBorder="1" applyAlignment="1">
      <alignment horizontal="justify" vertical="center"/>
    </xf>
    <xf numFmtId="0" fontId="2" fillId="0" borderId="4" xfId="37" applyFont="1" applyBorder="1" applyAlignment="1">
      <alignment horizontal="left" vertical="center"/>
    </xf>
    <xf numFmtId="0" fontId="2" fillId="0" borderId="5" xfId="37" applyFont="1" applyBorder="1" applyAlignment="1">
      <alignment horizontal="center" vertical="center" textRotation="255"/>
    </xf>
    <xf numFmtId="0" fontId="2" fillId="0" borderId="6" xfId="37" applyFont="1" applyBorder="1" applyAlignment="1">
      <alignment horizontal="center" vertical="center" wrapText="1"/>
    </xf>
    <xf numFmtId="0" fontId="2" fillId="0" borderId="7" xfId="37" applyFont="1" applyBorder="1" applyAlignment="1">
      <alignment horizontal="center" vertical="center" wrapText="1"/>
    </xf>
    <xf numFmtId="0" fontId="2" fillId="0" borderId="3" xfId="37" applyFont="1" applyBorder="1" applyAlignment="1">
      <alignment horizontal="center" vertical="center" textRotation="255"/>
    </xf>
    <xf numFmtId="0" fontId="2" fillId="0" borderId="4" xfId="37" applyFont="1" applyFill="1" applyBorder="1" applyAlignment="1">
      <alignment horizontal="left" vertical="center" wrapText="1"/>
    </xf>
    <xf numFmtId="0" fontId="2" fillId="0" borderId="4" xfId="37" applyFont="1" applyBorder="1" applyAlignment="1">
      <alignment horizontal="center" vertical="center" textRotation="255"/>
    </xf>
    <xf numFmtId="0" fontId="2" fillId="0" borderId="4" xfId="37" applyFont="1" applyFill="1" applyBorder="1" applyAlignment="1">
      <alignment horizontal="center" vertical="center" wrapText="1"/>
    </xf>
    <xf numFmtId="0" fontId="2" fillId="0" borderId="4" xfId="37" applyFont="1" applyFill="1" applyBorder="1" applyAlignment="1">
      <alignment horizontal="center" vertical="center"/>
    </xf>
    <xf numFmtId="0" fontId="2" fillId="0" borderId="6" xfId="37" applyFont="1" applyFill="1" applyBorder="1" applyAlignment="1">
      <alignment horizontal="center" vertical="center"/>
    </xf>
    <xf numFmtId="0" fontId="4" fillId="0" borderId="5" xfId="37" applyFont="1" applyFill="1" applyBorder="1" applyAlignment="1">
      <alignment horizontal="center" vertical="center" wrapText="1"/>
    </xf>
    <xf numFmtId="0" fontId="2" fillId="0" borderId="6" xfId="37" applyFont="1" applyFill="1" applyBorder="1" applyAlignment="1">
      <alignment horizontal="left" vertical="center" wrapText="1"/>
    </xf>
    <xf numFmtId="0" fontId="4" fillId="0" borderId="8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vertical="center" wrapText="1"/>
    </xf>
    <xf numFmtId="0" fontId="2" fillId="0" borderId="6" xfId="37" applyFont="1" applyBorder="1" applyAlignment="1">
      <alignment horizontal="center" vertical="center" textRotation="255"/>
    </xf>
    <xf numFmtId="0" fontId="4" fillId="0" borderId="1" xfId="37" applyFont="1" applyFill="1" applyBorder="1" applyAlignment="1">
      <alignment horizontal="center" vertical="center" wrapText="1"/>
    </xf>
    <xf numFmtId="0" fontId="2" fillId="0" borderId="1" xfId="37" applyFont="1" applyFill="1" applyBorder="1" applyAlignment="1">
      <alignment horizontal="left" vertical="center" wrapText="1"/>
    </xf>
    <xf numFmtId="0" fontId="3" fillId="0" borderId="9" xfId="37" applyFont="1" applyBorder="1" applyAlignment="1">
      <alignment horizontal="center" vertical="center"/>
    </xf>
    <xf numFmtId="0" fontId="3" fillId="0" borderId="10" xfId="37" applyFont="1" applyBorder="1" applyAlignment="1">
      <alignment horizontal="center" vertical="center"/>
    </xf>
    <xf numFmtId="0" fontId="2" fillId="0" borderId="1" xfId="37" applyFont="1" applyBorder="1" applyAlignment="1">
      <alignment horizontal="justify" vertical="center" wrapText="1"/>
    </xf>
    <xf numFmtId="0" fontId="0" fillId="0" borderId="11" xfId="37" applyBorder="1" applyAlignment="1">
      <alignment horizontal="center" vertical="center"/>
    </xf>
    <xf numFmtId="0" fontId="0" fillId="0" borderId="12" xfId="37" applyBorder="1" applyAlignment="1">
      <alignment horizontal="center" vertical="center"/>
    </xf>
    <xf numFmtId="178" fontId="2" fillId="0" borderId="4" xfId="1" applyNumberFormat="1" applyFont="1" applyBorder="1" applyAlignment="1">
      <alignment horizontal="left" vertical="center"/>
    </xf>
    <xf numFmtId="0" fontId="2" fillId="0" borderId="4" xfId="37" applyFont="1" applyBorder="1" applyAlignment="1">
      <alignment horizontal="center" vertical="center"/>
    </xf>
    <xf numFmtId="0" fontId="2" fillId="0" borderId="13" xfId="37" applyFont="1" applyBorder="1" applyAlignment="1">
      <alignment horizontal="center" vertical="center" wrapText="1"/>
    </xf>
    <xf numFmtId="43" fontId="2" fillId="0" borderId="6" xfId="1" applyNumberFormat="1" applyFont="1" applyBorder="1" applyAlignment="1">
      <alignment horizontal="center" vertical="center"/>
    </xf>
    <xf numFmtId="43" fontId="2" fillId="0" borderId="7" xfId="1" applyNumberFormat="1" applyFont="1" applyBorder="1" applyAlignment="1">
      <alignment horizontal="center" vertical="center"/>
    </xf>
    <xf numFmtId="0" fontId="2" fillId="0" borderId="13" xfId="37" applyFont="1" applyFill="1" applyBorder="1" applyAlignment="1">
      <alignment horizontal="center" vertical="center"/>
    </xf>
    <xf numFmtId="0" fontId="2" fillId="0" borderId="13" xfId="37" applyFont="1" applyFill="1" applyBorder="1" applyAlignment="1">
      <alignment horizontal="left" vertical="center" wrapText="1"/>
    </xf>
    <xf numFmtId="0" fontId="2" fillId="0" borderId="6" xfId="37" applyFont="1" applyFill="1" applyBorder="1" applyAlignment="1">
      <alignment horizontal="center" vertical="center" wrapText="1"/>
    </xf>
    <xf numFmtId="9" fontId="2" fillId="0" borderId="4" xfId="37" applyNumberFormat="1" applyFont="1" applyFill="1" applyBorder="1" applyAlignment="1">
      <alignment horizontal="center" vertical="center"/>
    </xf>
    <xf numFmtId="0" fontId="2" fillId="0" borderId="1" xfId="37" applyFont="1" applyFill="1" applyBorder="1" applyAlignment="1">
      <alignment horizontal="center" vertical="center"/>
    </xf>
    <xf numFmtId="0" fontId="2" fillId="0" borderId="3" xfId="37" applyFont="1" applyBorder="1" applyAlignment="1">
      <alignment horizontal="center" vertical="center"/>
    </xf>
    <xf numFmtId="10" fontId="2" fillId="0" borderId="4" xfId="35" applyNumberFormat="1" applyFont="1" applyBorder="1" applyAlignment="1">
      <alignment horizontal="center" vertical="center"/>
    </xf>
    <xf numFmtId="177" fontId="2" fillId="0" borderId="4" xfId="37" applyNumberFormat="1" applyFont="1" applyBorder="1" applyAlignment="1">
      <alignment horizontal="center" vertical="center" wrapText="1"/>
    </xf>
    <xf numFmtId="43" fontId="2" fillId="0" borderId="13" xfId="1" applyNumberFormat="1" applyFont="1" applyBorder="1" applyAlignment="1">
      <alignment horizontal="center" vertical="center"/>
    </xf>
    <xf numFmtId="0" fontId="2" fillId="0" borderId="5" xfId="37" applyFont="1" applyFill="1" applyBorder="1" applyAlignment="1">
      <alignment horizontal="center" vertical="center" wrapText="1"/>
    </xf>
    <xf numFmtId="176" fontId="2" fillId="0" borderId="1" xfId="37" applyNumberFormat="1" applyFont="1" applyFill="1" applyBorder="1" applyAlignment="1">
      <alignment horizontal="center" vertical="center" wrapText="1"/>
    </xf>
    <xf numFmtId="0" fontId="2" fillId="0" borderId="1" xfId="37" applyFont="1" applyFill="1" applyBorder="1" applyAlignment="1">
      <alignment vertical="center" wrapText="1"/>
    </xf>
    <xf numFmtId="43" fontId="3" fillId="0" borderId="14" xfId="37" applyNumberFormat="1" applyFont="1" applyBorder="1" applyAlignment="1">
      <alignment horizontal="center" vertical="center"/>
    </xf>
    <xf numFmtId="43" fontId="3" fillId="0" borderId="3" xfId="37" applyNumberFormat="1" applyFont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131060" y="19939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70" topLeftCell="A10" workbookViewId="0">
      <selection activeCell="D3" sqref="D3:J3"/>
    </sheetView>
  </sheetViews>
  <sheetFormatPr defaultColWidth="9" defaultRowHeight="14.25"/>
  <cols>
    <col min="1" max="1" width="7.53333333333333" style="1" customWidth="1"/>
    <col min="2" max="2" width="9.63333333333333" style="1" customWidth="1"/>
    <col min="3" max="3" width="10.55" style="1" customWidth="1"/>
    <col min="4" max="4" width="19.6333333333333" style="1" customWidth="1"/>
    <col min="5" max="5" width="16.0916666666667" style="1" customWidth="1"/>
    <col min="6" max="6" width="17.175" style="1" customWidth="1"/>
    <col min="7" max="7" width="35.85" style="1" customWidth="1"/>
    <col min="8" max="9" width="10.3666666666667" style="1" customWidth="1"/>
    <col min="10" max="10" width="24.9083333333333" style="1" customWidth="1"/>
    <col min="11" max="11" width="10.45" style="1" customWidth="1"/>
    <col min="12" max="16384" width="9" style="1"/>
  </cols>
  <sheetData>
    <row r="1" ht="25.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5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3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33" t="s">
        <v>7</v>
      </c>
      <c r="I4" s="33"/>
      <c r="J4" s="33"/>
    </row>
    <row r="5" ht="35" customHeight="1" spans="1:10">
      <c r="A5" s="6" t="s">
        <v>8</v>
      </c>
      <c r="B5" s="7"/>
      <c r="C5" s="7"/>
      <c r="D5" s="8" t="s">
        <v>9</v>
      </c>
      <c r="E5" s="34"/>
      <c r="F5" s="35"/>
      <c r="G5" s="6" t="s">
        <v>10</v>
      </c>
      <c r="H5" s="7">
        <v>55581268</v>
      </c>
      <c r="I5" s="7"/>
      <c r="J5" s="7"/>
    </row>
    <row r="6" ht="35" customHeight="1" spans="1:10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46" t="s">
        <v>17</v>
      </c>
    </row>
    <row r="7" ht="35" customHeight="1" spans="1:10">
      <c r="A7" s="11"/>
      <c r="B7" s="11"/>
      <c r="C7" s="11"/>
      <c r="D7" s="12" t="s">
        <v>18</v>
      </c>
      <c r="E7" s="36">
        <v>102.6</v>
      </c>
      <c r="F7" s="36">
        <v>87.6</v>
      </c>
      <c r="G7" s="36">
        <v>61.091816</v>
      </c>
      <c r="H7" s="37">
        <f>H8+H9+H10</f>
        <v>10</v>
      </c>
      <c r="I7" s="47">
        <f>G7/F7</f>
        <v>0.697395159817352</v>
      </c>
      <c r="J7" s="48">
        <f>G7/F7*H7</f>
        <v>6.97395159817352</v>
      </c>
    </row>
    <row r="8" ht="35" customHeight="1" spans="1:10">
      <c r="A8" s="11"/>
      <c r="B8" s="11"/>
      <c r="C8" s="11"/>
      <c r="D8" s="13" t="s">
        <v>19</v>
      </c>
      <c r="E8" s="36">
        <v>102.6</v>
      </c>
      <c r="F8" s="36">
        <v>87.6</v>
      </c>
      <c r="G8" s="36">
        <v>61.091816</v>
      </c>
      <c r="H8" s="11">
        <v>10</v>
      </c>
      <c r="I8" s="47">
        <f>G8/F8</f>
        <v>0.697395159817352</v>
      </c>
      <c r="J8" s="48">
        <f>G8/F8*H8</f>
        <v>6.97395159817352</v>
      </c>
    </row>
    <row r="9" ht="35" customHeight="1" spans="1:10">
      <c r="A9" s="11"/>
      <c r="B9" s="11"/>
      <c r="C9" s="11"/>
      <c r="D9" s="13" t="s">
        <v>20</v>
      </c>
      <c r="E9" s="36">
        <v>0</v>
      </c>
      <c r="F9" s="36">
        <v>0</v>
      </c>
      <c r="G9" s="36">
        <v>0</v>
      </c>
      <c r="H9" s="11"/>
      <c r="I9" s="47"/>
      <c r="J9" s="11" t="s">
        <v>21</v>
      </c>
    </row>
    <row r="10" ht="35" customHeight="1" spans="1:10">
      <c r="A10" s="11"/>
      <c r="B10" s="11"/>
      <c r="C10" s="11"/>
      <c r="D10" s="13" t="s">
        <v>22</v>
      </c>
      <c r="E10" s="36">
        <v>0</v>
      </c>
      <c r="F10" s="36">
        <v>0</v>
      </c>
      <c r="G10" s="36">
        <v>0</v>
      </c>
      <c r="H10" s="11"/>
      <c r="I10" s="37"/>
      <c r="J10" s="11" t="s">
        <v>21</v>
      </c>
    </row>
    <row r="11" ht="35" customHeight="1" spans="1:10">
      <c r="A11" s="14" t="s">
        <v>23</v>
      </c>
      <c r="B11" s="15" t="s">
        <v>24</v>
      </c>
      <c r="C11" s="16"/>
      <c r="D11" s="16"/>
      <c r="E11" s="16"/>
      <c r="F11" s="38"/>
      <c r="G11" s="39" t="s">
        <v>25</v>
      </c>
      <c r="H11" s="40"/>
      <c r="I11" s="40"/>
      <c r="J11" s="49"/>
    </row>
    <row r="12" ht="168" customHeight="1" spans="1:10">
      <c r="A12" s="17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</row>
    <row r="13" ht="35" customHeight="1" spans="1:10">
      <c r="A13" s="19" t="s">
        <v>28</v>
      </c>
      <c r="B13" s="20" t="s">
        <v>29</v>
      </c>
      <c r="C13" s="21" t="s">
        <v>30</v>
      </c>
      <c r="D13" s="22" t="s">
        <v>31</v>
      </c>
      <c r="E13" s="41"/>
      <c r="F13" s="21" t="s">
        <v>32</v>
      </c>
      <c r="G13" s="20" t="s">
        <v>33</v>
      </c>
      <c r="H13" s="20" t="s">
        <v>15</v>
      </c>
      <c r="I13" s="50" t="s">
        <v>17</v>
      </c>
      <c r="J13" s="50" t="s">
        <v>34</v>
      </c>
    </row>
    <row r="14" ht="35" customHeight="1" spans="1:10">
      <c r="A14" s="19"/>
      <c r="B14" s="23" t="s">
        <v>35</v>
      </c>
      <c r="C14" s="23" t="s">
        <v>36</v>
      </c>
      <c r="D14" s="24" t="s">
        <v>37</v>
      </c>
      <c r="E14" s="42"/>
      <c r="F14" s="21" t="s">
        <v>38</v>
      </c>
      <c r="G14" s="21" t="s">
        <v>39</v>
      </c>
      <c r="H14" s="43">
        <v>5</v>
      </c>
      <c r="I14" s="51">
        <v>3</v>
      </c>
      <c r="J14" s="52" t="s">
        <v>40</v>
      </c>
    </row>
    <row r="15" ht="35" customHeight="1" spans="1:10">
      <c r="A15" s="19"/>
      <c r="B15" s="25"/>
      <c r="C15" s="25"/>
      <c r="D15" s="24" t="s">
        <v>41</v>
      </c>
      <c r="E15" s="42"/>
      <c r="F15" s="21" t="s">
        <v>42</v>
      </c>
      <c r="G15" s="21" t="s">
        <v>43</v>
      </c>
      <c r="H15" s="43">
        <v>5</v>
      </c>
      <c r="I15" s="51">
        <v>5</v>
      </c>
      <c r="J15" s="52"/>
    </row>
    <row r="16" ht="35" customHeight="1" spans="1:10">
      <c r="A16" s="19"/>
      <c r="B16" s="25"/>
      <c r="C16" s="25"/>
      <c r="D16" s="24" t="s">
        <v>44</v>
      </c>
      <c r="E16" s="42"/>
      <c r="F16" s="21" t="s">
        <v>45</v>
      </c>
      <c r="G16" s="21" t="s">
        <v>46</v>
      </c>
      <c r="H16" s="43">
        <v>5</v>
      </c>
      <c r="I16" s="51">
        <v>5</v>
      </c>
      <c r="J16" s="52"/>
    </row>
    <row r="17" ht="35" customHeight="1" spans="1:10">
      <c r="A17" s="19"/>
      <c r="B17" s="25"/>
      <c r="C17" s="25"/>
      <c r="D17" s="24" t="s">
        <v>47</v>
      </c>
      <c r="E17" s="42"/>
      <c r="F17" s="21" t="s">
        <v>48</v>
      </c>
      <c r="G17" s="21" t="s">
        <v>49</v>
      </c>
      <c r="H17" s="43">
        <v>5</v>
      </c>
      <c r="I17" s="51">
        <v>5</v>
      </c>
      <c r="J17" s="52"/>
    </row>
    <row r="18" ht="35" customHeight="1" spans="1:10">
      <c r="A18" s="19"/>
      <c r="B18" s="25"/>
      <c r="C18" s="25"/>
      <c r="D18" s="24" t="s">
        <v>50</v>
      </c>
      <c r="E18" s="42"/>
      <c r="F18" s="21" t="s">
        <v>42</v>
      </c>
      <c r="G18" s="21" t="s">
        <v>43</v>
      </c>
      <c r="H18" s="43">
        <v>5</v>
      </c>
      <c r="I18" s="51">
        <v>5</v>
      </c>
      <c r="J18" s="52"/>
    </row>
    <row r="19" ht="35" customHeight="1" spans="1:10">
      <c r="A19" s="19"/>
      <c r="B19" s="25"/>
      <c r="C19" s="25"/>
      <c r="D19" s="24" t="s">
        <v>51</v>
      </c>
      <c r="E19" s="42"/>
      <c r="F19" s="21" t="s">
        <v>52</v>
      </c>
      <c r="G19" s="21" t="s">
        <v>53</v>
      </c>
      <c r="H19" s="43">
        <v>5</v>
      </c>
      <c r="I19" s="51">
        <v>5</v>
      </c>
      <c r="J19" s="52"/>
    </row>
    <row r="20" ht="35" customHeight="1" spans="1:10">
      <c r="A20" s="19"/>
      <c r="B20" s="25"/>
      <c r="C20" s="25"/>
      <c r="D20" s="24" t="s">
        <v>54</v>
      </c>
      <c r="E20" s="42"/>
      <c r="F20" s="21" t="s">
        <v>55</v>
      </c>
      <c r="G20" s="21" t="s">
        <v>56</v>
      </c>
      <c r="H20" s="43">
        <v>10</v>
      </c>
      <c r="I20" s="51">
        <v>10</v>
      </c>
      <c r="J20" s="52"/>
    </row>
    <row r="21" ht="35" customHeight="1" spans="1:10">
      <c r="A21" s="19"/>
      <c r="B21" s="25"/>
      <c r="C21" s="25"/>
      <c r="D21" s="24" t="s">
        <v>57</v>
      </c>
      <c r="E21" s="42"/>
      <c r="F21" s="21" t="s">
        <v>58</v>
      </c>
      <c r="G21" s="21" t="s">
        <v>49</v>
      </c>
      <c r="H21" s="43">
        <v>5</v>
      </c>
      <c r="I21" s="51">
        <v>3.75</v>
      </c>
      <c r="J21" s="52" t="s">
        <v>59</v>
      </c>
    </row>
    <row r="22" ht="35" customHeight="1" spans="1:10">
      <c r="A22" s="19"/>
      <c r="B22" s="26"/>
      <c r="C22" s="23" t="s">
        <v>60</v>
      </c>
      <c r="D22" s="24" t="s">
        <v>61</v>
      </c>
      <c r="E22" s="42"/>
      <c r="F22" s="44">
        <v>1</v>
      </c>
      <c r="G22" s="44">
        <v>1</v>
      </c>
      <c r="H22" s="43">
        <v>5</v>
      </c>
      <c r="I22" s="51">
        <v>5</v>
      </c>
      <c r="J22" s="52"/>
    </row>
    <row r="23" ht="35" customHeight="1" spans="1:10">
      <c r="A23" s="19"/>
      <c r="B23" s="27" t="s">
        <v>62</v>
      </c>
      <c r="C23" s="23" t="s">
        <v>63</v>
      </c>
      <c r="D23" s="24" t="s">
        <v>64</v>
      </c>
      <c r="E23" s="42"/>
      <c r="F23" s="21" t="s">
        <v>65</v>
      </c>
      <c r="G23" s="21" t="s">
        <v>66</v>
      </c>
      <c r="H23" s="43">
        <v>20</v>
      </c>
      <c r="I23" s="45">
        <v>19</v>
      </c>
      <c r="J23" s="52" t="s">
        <v>59</v>
      </c>
    </row>
    <row r="24" ht="141.75" spans="1:10">
      <c r="A24" s="28"/>
      <c r="B24" s="29" t="s">
        <v>67</v>
      </c>
      <c r="C24" s="29" t="s">
        <v>68</v>
      </c>
      <c r="D24" s="30" t="s">
        <v>69</v>
      </c>
      <c r="E24" s="30"/>
      <c r="F24" s="45" t="s">
        <v>70</v>
      </c>
      <c r="G24" s="30" t="s">
        <v>71</v>
      </c>
      <c r="H24" s="43">
        <v>20</v>
      </c>
      <c r="I24" s="45">
        <v>18</v>
      </c>
      <c r="J24" s="52" t="s">
        <v>72</v>
      </c>
    </row>
    <row r="25" ht="35" customHeight="1" spans="1:10">
      <c r="A25" s="31" t="s">
        <v>73</v>
      </c>
      <c r="B25" s="32"/>
      <c r="C25" s="32"/>
      <c r="D25" s="32"/>
      <c r="E25" s="32"/>
      <c r="F25" s="32"/>
      <c r="G25" s="32"/>
      <c r="H25" s="4">
        <f>SUM(H14:H24)+H7</f>
        <v>100</v>
      </c>
      <c r="I25" s="53">
        <f>J7+SUM(I14:I24)</f>
        <v>90.7239515981735</v>
      </c>
      <c r="J25" s="54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I25:J25"/>
    <mergeCell ref="A11:A12"/>
    <mergeCell ref="A13:A24"/>
    <mergeCell ref="B14:B22"/>
    <mergeCell ref="C14:C21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63" fitToHeight="0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2019-03-28T01:58:00Z</dcterms:created>
  <cp:lastPrinted>2021-03-05T13:57:00Z</cp:lastPrinted>
  <dcterms:modified xsi:type="dcterms:W3CDTF">2024-05-29T16:56:26Z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A4AD3528C0D742F3841BBC32FA2B5C15_12</vt:lpwstr>
  </property>
</Properties>
</file>