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40" windowHeight="12945"/>
  </bookViews>
  <sheets>
    <sheet name="23年项目支出绩效自评表 " sheetId="4" r:id="rId1"/>
  </sheets>
  <definedNames>
    <definedName name="_xlnm.Print_Area" localSheetId="0">'23年项目支出绩效自评表 '!$A$1:$J$26</definedName>
  </definedNames>
  <calcPr calcId="144525"/>
</workbook>
</file>

<file path=xl/sharedStrings.xml><?xml version="1.0" encoding="utf-8"?>
<sst xmlns="http://schemas.openxmlformats.org/spreadsheetml/2006/main" count="83" uniqueCount="78">
  <si>
    <t>项目支出绩效自评表</t>
  </si>
  <si>
    <t>（2023年度）</t>
  </si>
  <si>
    <t>项目名称</t>
  </si>
  <si>
    <t>卢沟桥醒狮越野跑活动经费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</si>
  <si>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</si>
  <si>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</si>
  <si>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</si>
  <si>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</si>
  <si>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</si>
  <si>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陈冠宇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</si>
  <si>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</si>
  <si>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</si>
  <si>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</si>
  <si>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</si>
  <si>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</si>
  <si>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</si>
  <si>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</si>
  <si>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</si>
  <si>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</si>
  <si>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</si>
  <si>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</si>
  <si>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</si>
  <si>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—</t>
  </si>
  <si>
    <t>年度总体目标</t>
  </si>
  <si>
    <t>预期目标</t>
  </si>
  <si>
    <t>实际完成情况</t>
  </si>
  <si>
    <t>以体育活动为载体，纪念中国人民抗日战争暨世界反法西斯战争胜利78周年，卢沟桥醒狮越野跑活动。进行宣传报道，向广大人民群众特别是青少年进行爱国主义教育，弘扬伟大抗战精神，大力宣传维护世界和平和发展的主题，同时促进全民健身活动的开展。</t>
  </si>
  <si>
    <t>为纪念中国人民抗日战争暨世界反法西斯战争胜利78周年，9月3日上午，北京第三十七届卢沟桥醒狮越野跑活动在北京园博园举行。市政协主席魏小东致辞并宣布活动开幕，市政协副主席崔述强、张家明、卢彦、林抚生、燕瑛，市政协党组成员韩子荣，市政协秘书长韩昱，市政府副秘书长尹航等出席活动。市区政协委员、民革党员及丰台区统战人士、中小学生等3000余名社会各界人士参加活动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</si>
  <si>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</si>
  <si>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</si>
  <si>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</si>
  <si>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</si>
  <si>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</si>
  <si>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</si>
  <si>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</si>
  <si>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(45分)
</t>
  </si>
  <si>
    <t>数量指标</t>
  </si>
  <si>
    <t>参加活动政协委员人数</t>
  </si>
  <si>
    <t>≥40人</t>
  </si>
  <si>
    <t>参与报道媒体数量</t>
  </si>
  <si>
    <t>≥10家</t>
  </si>
  <si>
    <t>参加人数</t>
  </si>
  <si>
    <t>≥2000人</t>
  </si>
  <si>
    <t>质量指标</t>
  </si>
  <si>
    <t>参加人员参与率</t>
  </si>
  <si>
    <t>≥90%</t>
  </si>
  <si>
    <t>活动安全保障率</t>
  </si>
  <si>
    <t>时效指标</t>
  </si>
  <si>
    <t>活动完成时效</t>
  </si>
  <si>
    <t>≤10月</t>
  </si>
  <si>
    <t>9月完成</t>
  </si>
  <si>
    <t>活动举办天数</t>
  </si>
  <si>
    <t>0.5天</t>
  </si>
  <si>
    <t>经费支出时效</t>
  </si>
  <si>
    <t>≤11月</t>
  </si>
  <si>
    <t>12月</t>
  </si>
  <si>
    <t>按照工作实际情况，经费进行追加，12月完成支付</t>
  </si>
  <si>
    <t>成本指标（10分）</t>
  </si>
  <si>
    <t>经济成本指标</t>
  </si>
  <si>
    <t>项目控制额</t>
  </si>
  <si>
    <t>≤44万元</t>
  </si>
  <si>
    <t>57.4155万</t>
  </si>
  <si>
    <t>按照工作实际情况，对经费进行追加。下一步将提前做好工作计划，按照项目预算完成。</t>
  </si>
  <si>
    <t>效益指标（25分）</t>
  </si>
  <si>
    <t>社会效益指标</t>
  </si>
  <si>
    <t>通过活动的开展，深入开展爱国主义教育，进一步激发爱国热情</t>
  </si>
  <si>
    <t>好</t>
  </si>
  <si>
    <t>自1987年创办以来，醒狮越野跑活动每年在卢沟桥畔举办一次，已经成功举办了37届。活动旨在纪念中国人民抗日战争暨世界反法西斯战争胜利，向广大人民群众特别是青少年进行爱国主义教育，引导民众勿忘国耻，振兴中华，弘扬伟大抗战精神，同时促进全民健身活动开展，吸引了大中小学生、解放军官兵、各行各业的代表人士、港澳台同胞、海外侨胞及社会各界群众踊跃参加。</t>
  </si>
  <si>
    <t>效益效果的资料呈现有待加强，下一步注意挖掘相关资料并进行整理归集</t>
  </si>
  <si>
    <t>可持续影响指标</t>
  </si>
  <si>
    <t>促进首都社会主义精神文明建设，宣传维护世界和平与发展的主题，持续促进群众性体育活动的开展</t>
  </si>
  <si>
    <t>醒狮越野跑活动共设三个项目，10公里越野跑、5公里健步走和2公里亲子跑，共计3000余人参加。以体育活动为载体，广泛开展爱国主义教育，引导社会正能量。</t>
  </si>
  <si>
    <t>满意度指标
（10分）</t>
  </si>
  <si>
    <t>服务对象满意度指标</t>
  </si>
  <si>
    <t>参加人员满意度</t>
  </si>
  <si>
    <t>90%以上</t>
  </si>
  <si>
    <t>项目满意度调查开展不充分，下一步加大调查力度和范围</t>
  </si>
  <si>
    <t>总分：</t>
  </si>
</sst>
</file>

<file path=xl/styles.xml><?xml version="1.0" encoding="utf-8"?>
<styleSheet xmlns="http://schemas.openxmlformats.org/spreadsheetml/2006/main">
  <numFmts count="8">
    <numFmt numFmtId="176" formatCode="0.00_ "/>
    <numFmt numFmtId="42" formatCode="_ &quot;￥&quot;* #,##0_ ;_ &quot;￥&quot;* \-#,##0_ ;_ &quot;￥&quot;* &quot;-&quot;_ ;_ @_ "/>
    <numFmt numFmtId="177" formatCode="0.00_);[Red]\(0.00\)"/>
    <numFmt numFmtId="44" formatCode="_ &quot;￥&quot;* #,##0.00_ ;_ &quot;￥&quot;* \-#,##0.00_ ;_ &quot;￥&quot;* &quot;-&quot;??_ ;_ @_ "/>
    <numFmt numFmtId="178" formatCode="_ * #,##0.000000_ ;_ * \-#,##0.000000_ ;_ * &quot;-&quot;??_ ;_ @_ "/>
    <numFmt numFmtId="43" formatCode="_ * #,##0.00_ ;_ * \-#,##0.00_ ;_ * &quot;-&quot;??_ ;_ @_ "/>
    <numFmt numFmtId="179" formatCode="0.0000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1" fillId="28" borderId="22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3" fillId="31" borderId="22" applyNumberFormat="0" applyAlignment="0" applyProtection="0">
      <alignment vertical="center"/>
    </xf>
    <xf numFmtId="0" fontId="24" fillId="28" borderId="24" applyNumberFormat="0" applyAlignment="0" applyProtection="0">
      <alignment vertical="center"/>
    </xf>
    <xf numFmtId="0" fontId="25" fillId="32" borderId="25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0" borderId="0"/>
    <xf numFmtId="0" fontId="7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center" vertical="center" wrapText="1"/>
    </xf>
    <xf numFmtId="0" fontId="2" fillId="0" borderId="1" xfId="37" applyFont="1" applyBorder="1" applyAlignment="1">
      <alignment horizontal="center" vertical="center"/>
    </xf>
    <xf numFmtId="0" fontId="2" fillId="0" borderId="1" xfId="37" applyFont="1" applyFill="1" applyBorder="1" applyAlignment="1">
      <alignment horizontal="left" vertical="center"/>
    </xf>
    <xf numFmtId="0" fontId="3" fillId="0" borderId="1" xfId="37" applyFont="1" applyBorder="1" applyAlignment="1">
      <alignment horizontal="center" vertical="center"/>
    </xf>
    <xf numFmtId="0" fontId="3" fillId="0" borderId="2" xfId="37" applyFont="1" applyFill="1" applyBorder="1" applyAlignment="1">
      <alignment horizontal="center" vertical="center"/>
    </xf>
    <xf numFmtId="0" fontId="2" fillId="0" borderId="3" xfId="37" applyFont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0" fontId="2" fillId="0" borderId="4" xfId="37" applyFont="1" applyBorder="1" applyAlignment="1">
      <alignment horizontal="center" vertical="center" wrapText="1"/>
    </xf>
    <xf numFmtId="0" fontId="2" fillId="0" borderId="4" xfId="37" applyFont="1" applyFill="1" applyBorder="1" applyAlignment="1">
      <alignment horizontal="justify" vertical="center"/>
    </xf>
    <xf numFmtId="0" fontId="2" fillId="0" borderId="4" xfId="37" applyFont="1" applyFill="1" applyBorder="1" applyAlignment="1">
      <alignment horizontal="left" vertical="center"/>
    </xf>
    <xf numFmtId="0" fontId="2" fillId="0" borderId="4" xfId="37" applyFont="1" applyBorder="1" applyAlignment="1">
      <alignment horizontal="left" vertical="center"/>
    </xf>
    <xf numFmtId="0" fontId="2" fillId="0" borderId="5" xfId="37" applyFont="1" applyBorder="1" applyAlignment="1">
      <alignment horizontal="center" vertical="center" textRotation="255"/>
    </xf>
    <xf numFmtId="0" fontId="2" fillId="0" borderId="6" xfId="37" applyFont="1" applyBorder="1" applyAlignment="1">
      <alignment horizontal="center" vertical="center" wrapText="1"/>
    </xf>
    <xf numFmtId="0" fontId="2" fillId="0" borderId="7" xfId="37" applyFont="1" applyBorder="1" applyAlignment="1">
      <alignment horizontal="center" vertical="center" wrapText="1"/>
    </xf>
    <xf numFmtId="0" fontId="2" fillId="0" borderId="3" xfId="37" applyFont="1" applyBorder="1" applyAlignment="1">
      <alignment horizontal="center" vertical="center" textRotation="255"/>
    </xf>
    <xf numFmtId="0" fontId="2" fillId="0" borderId="4" xfId="37" applyFont="1" applyBorder="1" applyAlignment="1">
      <alignment horizontal="left" vertical="center" wrapText="1"/>
    </xf>
    <xf numFmtId="0" fontId="2" fillId="0" borderId="4" xfId="37" applyFont="1" applyFill="1" applyBorder="1" applyAlignment="1">
      <alignment horizontal="center" vertical="center" textRotation="255"/>
    </xf>
    <xf numFmtId="0" fontId="2" fillId="0" borderId="4" xfId="37" applyFont="1" applyFill="1" applyBorder="1" applyAlignment="1">
      <alignment horizontal="center" vertical="center" wrapText="1"/>
    </xf>
    <xf numFmtId="0" fontId="2" fillId="0" borderId="4" xfId="37" applyFont="1" applyFill="1" applyBorder="1" applyAlignment="1">
      <alignment horizontal="center" vertical="center"/>
    </xf>
    <xf numFmtId="0" fontId="2" fillId="0" borderId="6" xfId="37" applyFont="1" applyFill="1" applyBorder="1" applyAlignment="1">
      <alignment horizontal="center" vertical="center"/>
    </xf>
    <xf numFmtId="0" fontId="5" fillId="0" borderId="5" xfId="37" applyFont="1" applyFill="1" applyBorder="1" applyAlignment="1">
      <alignment horizontal="center" vertical="center" wrapText="1"/>
    </xf>
    <xf numFmtId="0" fontId="5" fillId="0" borderId="4" xfId="37" applyFont="1" applyFill="1" applyBorder="1" applyAlignment="1">
      <alignment horizontal="center" vertical="center" wrapText="1"/>
    </xf>
    <xf numFmtId="0" fontId="6" fillId="0" borderId="6" xfId="37" applyFont="1" applyFill="1" applyBorder="1" applyAlignment="1">
      <alignment horizontal="left" vertical="center" wrapText="1"/>
    </xf>
    <xf numFmtId="0" fontId="5" fillId="0" borderId="8" xfId="37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6" xfId="37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 wrapText="1"/>
    </xf>
    <xf numFmtId="0" fontId="5" fillId="0" borderId="4" xfId="37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37" applyFont="1" applyFill="1" applyBorder="1" applyAlignment="1">
      <alignment horizontal="center" vertical="center" textRotation="255"/>
    </xf>
    <xf numFmtId="0" fontId="5" fillId="0" borderId="9" xfId="37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1" xfId="37" applyFont="1" applyFill="1" applyBorder="1" applyAlignment="1">
      <alignment horizontal="center" vertical="center" wrapText="1"/>
    </xf>
    <xf numFmtId="0" fontId="4" fillId="0" borderId="11" xfId="37" applyFont="1" applyFill="1" applyBorder="1" applyAlignment="1">
      <alignment horizontal="center" vertical="center"/>
    </xf>
    <xf numFmtId="0" fontId="4" fillId="0" borderId="12" xfId="37" applyFont="1" applyFill="1" applyBorder="1" applyAlignment="1">
      <alignment horizontal="center" vertical="center"/>
    </xf>
    <xf numFmtId="0" fontId="2" fillId="0" borderId="0" xfId="37" applyFont="1" applyAlignment="1">
      <alignment horizontal="left" vertical="center"/>
    </xf>
    <xf numFmtId="0" fontId="2" fillId="0" borderId="0" xfId="37" applyFont="1" applyAlignment="1">
      <alignment horizontal="left" vertical="center" wrapText="1"/>
    </xf>
    <xf numFmtId="0" fontId="2" fillId="0" borderId="0" xfId="37" applyFont="1">
      <alignment vertical="center"/>
    </xf>
    <xf numFmtId="0" fontId="3" fillId="0" borderId="0" xfId="37" applyFont="1">
      <alignment vertical="center"/>
    </xf>
    <xf numFmtId="0" fontId="2" fillId="0" borderId="1" xfId="37" applyFont="1" applyFill="1" applyBorder="1" applyAlignment="1">
      <alignment horizontal="center" vertical="center"/>
    </xf>
    <xf numFmtId="0" fontId="2" fillId="0" borderId="1" xfId="37" applyFont="1" applyFill="1" applyBorder="1" applyAlignment="1">
      <alignment horizontal="justify" vertical="center" wrapText="1"/>
    </xf>
    <xf numFmtId="0" fontId="3" fillId="0" borderId="13" xfId="37" applyFont="1" applyFill="1" applyBorder="1" applyAlignment="1">
      <alignment horizontal="center" vertical="center"/>
    </xf>
    <xf numFmtId="0" fontId="3" fillId="0" borderId="14" xfId="37" applyFont="1" applyFill="1" applyBorder="1" applyAlignment="1">
      <alignment horizontal="center" vertical="center"/>
    </xf>
    <xf numFmtId="0" fontId="3" fillId="0" borderId="1" xfId="37" applyFont="1" applyFill="1" applyBorder="1" applyAlignment="1">
      <alignment horizontal="center" vertical="center"/>
    </xf>
    <xf numFmtId="0" fontId="2" fillId="0" borderId="3" xfId="37" applyFont="1" applyFill="1" applyBorder="1" applyAlignment="1">
      <alignment horizontal="center" vertical="center" wrapText="1"/>
    </xf>
    <xf numFmtId="178" fontId="2" fillId="0" borderId="4" xfId="1" applyNumberFormat="1" applyFont="1" applyFill="1" applyBorder="1" applyAlignment="1">
      <alignment horizontal="left" vertical="center"/>
    </xf>
    <xf numFmtId="178" fontId="2" fillId="0" borderId="4" xfId="1" applyNumberFormat="1" applyFont="1" applyBorder="1" applyAlignment="1">
      <alignment horizontal="left" vertical="center"/>
    </xf>
    <xf numFmtId="0" fontId="2" fillId="0" borderId="15" xfId="37" applyFont="1" applyBorder="1" applyAlignment="1">
      <alignment horizontal="center" vertical="center" wrapText="1"/>
    </xf>
    <xf numFmtId="43" fontId="2" fillId="0" borderId="6" xfId="1" applyFont="1" applyBorder="1" applyAlignment="1">
      <alignment horizontal="center" vertical="center"/>
    </xf>
    <xf numFmtId="43" fontId="2" fillId="0" borderId="7" xfId="1" applyFont="1" applyBorder="1" applyAlignment="1">
      <alignment horizontal="center" vertical="center"/>
    </xf>
    <xf numFmtId="0" fontId="2" fillId="0" borderId="15" xfId="37" applyFont="1" applyFill="1" applyBorder="1" applyAlignment="1">
      <alignment horizontal="center" vertical="center"/>
    </xf>
    <xf numFmtId="0" fontId="2" fillId="0" borderId="15" xfId="37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9" fontId="2" fillId="0" borderId="4" xfId="37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179" fontId="2" fillId="0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37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3" xfId="37" applyFont="1" applyFill="1" applyBorder="1" applyAlignment="1">
      <alignment horizontal="center" vertical="center"/>
    </xf>
    <xf numFmtId="10" fontId="2" fillId="0" borderId="4" xfId="35" applyNumberFormat="1" applyFont="1" applyFill="1" applyBorder="1" applyAlignment="1">
      <alignment horizontal="center" vertical="center"/>
    </xf>
    <xf numFmtId="176" fontId="2" fillId="0" borderId="4" xfId="37" applyNumberFormat="1" applyFont="1" applyFill="1" applyBorder="1" applyAlignment="1">
      <alignment horizontal="center" vertical="center" wrapText="1"/>
    </xf>
    <xf numFmtId="0" fontId="2" fillId="0" borderId="4" xfId="37" applyFont="1" applyBorder="1" applyAlignment="1">
      <alignment horizontal="center" vertical="center"/>
    </xf>
    <xf numFmtId="43" fontId="2" fillId="0" borderId="15" xfId="1" applyFont="1" applyBorder="1" applyAlignment="1">
      <alignment horizontal="center" vertical="center"/>
    </xf>
    <xf numFmtId="177" fontId="2" fillId="0" borderId="1" xfId="37" applyNumberFormat="1" applyFont="1" applyFill="1" applyBorder="1" applyAlignment="1">
      <alignment horizontal="center" vertical="center" wrapText="1"/>
    </xf>
    <xf numFmtId="0" fontId="2" fillId="0" borderId="4" xfId="37" applyFont="1" applyFill="1" applyBorder="1" applyAlignment="1">
      <alignment horizontal="left" vertical="center" wrapText="1"/>
    </xf>
    <xf numFmtId="0" fontId="2" fillId="0" borderId="5" xfId="37" applyFont="1" applyFill="1" applyBorder="1" applyAlignment="1">
      <alignment horizontal="left" vertical="center" wrapText="1"/>
    </xf>
    <xf numFmtId="177" fontId="2" fillId="0" borderId="2" xfId="37" applyNumberFormat="1" applyFont="1" applyFill="1" applyBorder="1" applyAlignment="1">
      <alignment horizontal="center" vertical="center" wrapText="1"/>
    </xf>
    <xf numFmtId="0" fontId="0" fillId="0" borderId="1" xfId="37" applyBorder="1" applyAlignment="1">
      <alignment horizontal="left" vertical="center" wrapText="1"/>
    </xf>
    <xf numFmtId="177" fontId="2" fillId="0" borderId="16" xfId="37" applyNumberFormat="1" applyFont="1" applyFill="1" applyBorder="1" applyAlignment="1">
      <alignment horizontal="center" vertical="center" wrapText="1"/>
    </xf>
    <xf numFmtId="0" fontId="2" fillId="0" borderId="8" xfId="37" applyFont="1" applyFill="1" applyBorder="1" applyAlignment="1">
      <alignment horizontal="left" vertical="center" wrapText="1"/>
    </xf>
    <xf numFmtId="177" fontId="4" fillId="0" borderId="2" xfId="37" applyNumberFormat="1" applyFont="1" applyFill="1" applyBorder="1" applyAlignment="1">
      <alignment horizontal="center" vertical="center" wrapText="1"/>
    </xf>
    <xf numFmtId="177" fontId="4" fillId="0" borderId="17" xfId="37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124075" y="2182495"/>
          <a:ext cx="14763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70" zoomScaleNormal="70" workbookViewId="0">
      <selection activeCell="B11" sqref="B11:F11"/>
    </sheetView>
  </sheetViews>
  <sheetFormatPr defaultColWidth="9" defaultRowHeight="14.25"/>
  <cols>
    <col min="1" max="1" width="7.5" style="1" customWidth="1"/>
    <col min="2" max="2" width="9.625" style="1" customWidth="1"/>
    <col min="3" max="3" width="10.5" style="1" customWidth="1"/>
    <col min="4" max="4" width="19.625" style="1" customWidth="1"/>
    <col min="5" max="5" width="14.625" style="1" customWidth="1"/>
    <col min="6" max="6" width="18.5" style="1" customWidth="1"/>
    <col min="7" max="7" width="58" style="1" customWidth="1"/>
    <col min="8" max="9" width="10.375" style="1" customWidth="1"/>
    <col min="10" max="10" width="28" style="1" customWidth="1"/>
    <col min="11" max="11" width="10.5" style="1" customWidth="1"/>
    <col min="12" max="16384" width="9" style="1"/>
  </cols>
  <sheetData>
    <row r="1" ht="25.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5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9.9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39.95" customHeight="1" spans="1:10">
      <c r="A4" s="3" t="s">
        <v>4</v>
      </c>
      <c r="B4" s="3"/>
      <c r="C4" s="3"/>
      <c r="D4" s="4" t="s">
        <v>5</v>
      </c>
      <c r="E4" s="4"/>
      <c r="F4" s="4"/>
      <c r="G4" s="46" t="s">
        <v>6</v>
      </c>
      <c r="H4" s="47" t="s">
        <v>7</v>
      </c>
      <c r="I4" s="47"/>
      <c r="J4" s="47"/>
    </row>
    <row r="5" ht="39.95" customHeight="1" spans="1:10">
      <c r="A5" s="5" t="s">
        <v>8</v>
      </c>
      <c r="B5" s="5"/>
      <c r="C5" s="5"/>
      <c r="D5" s="6" t="s">
        <v>9</v>
      </c>
      <c r="E5" s="48"/>
      <c r="F5" s="49"/>
      <c r="G5" s="50" t="s">
        <v>10</v>
      </c>
      <c r="H5" s="50">
        <v>55581232</v>
      </c>
      <c r="I5" s="50"/>
      <c r="J5" s="50"/>
    </row>
    <row r="6" ht="39.95" customHeight="1" spans="1:10">
      <c r="A6" s="7" t="s">
        <v>11</v>
      </c>
      <c r="B6" s="7"/>
      <c r="C6" s="7"/>
      <c r="D6" s="8"/>
      <c r="E6" s="51" t="s">
        <v>12</v>
      </c>
      <c r="F6" s="51" t="s">
        <v>13</v>
      </c>
      <c r="G6" s="51" t="s">
        <v>14</v>
      </c>
      <c r="H6" s="51" t="s">
        <v>15</v>
      </c>
      <c r="I6" s="51" t="s">
        <v>16</v>
      </c>
      <c r="J6" s="67" t="s">
        <v>17</v>
      </c>
    </row>
    <row r="7" ht="39.95" customHeight="1" spans="1:10">
      <c r="A7" s="9"/>
      <c r="B7" s="9"/>
      <c r="C7" s="9"/>
      <c r="D7" s="10" t="s">
        <v>18</v>
      </c>
      <c r="E7" s="52">
        <v>44</v>
      </c>
      <c r="F7" s="52">
        <v>57.42</v>
      </c>
      <c r="G7" s="52">
        <v>57.4155</v>
      </c>
      <c r="H7" s="20">
        <f>H8+H9+H10</f>
        <v>10</v>
      </c>
      <c r="I7" s="68">
        <f>G7/F7</f>
        <v>0.999921630094044</v>
      </c>
      <c r="J7" s="69">
        <f>G7/F7*H7</f>
        <v>9.99921630094044</v>
      </c>
    </row>
    <row r="8" ht="39.95" customHeight="1" spans="1:10">
      <c r="A8" s="9"/>
      <c r="B8" s="9"/>
      <c r="C8" s="9"/>
      <c r="D8" s="11" t="s">
        <v>19</v>
      </c>
      <c r="E8" s="52">
        <v>44</v>
      </c>
      <c r="F8" s="52">
        <v>57.42</v>
      </c>
      <c r="G8" s="52">
        <v>57.4155</v>
      </c>
      <c r="H8" s="19">
        <v>10</v>
      </c>
      <c r="I8" s="68">
        <f>G8/F8</f>
        <v>0.999921630094044</v>
      </c>
      <c r="J8" s="69">
        <f>G8/F8*H8</f>
        <v>9.99921630094044</v>
      </c>
    </row>
    <row r="9" ht="39.95" customHeight="1" spans="1:10">
      <c r="A9" s="9"/>
      <c r="B9" s="9"/>
      <c r="C9" s="9"/>
      <c r="D9" s="11" t="s">
        <v>20</v>
      </c>
      <c r="E9" s="52"/>
      <c r="F9" s="52"/>
      <c r="G9" s="52"/>
      <c r="H9" s="19"/>
      <c r="I9" s="68"/>
      <c r="J9" s="19"/>
    </row>
    <row r="10" ht="39.95" customHeight="1" spans="1:10">
      <c r="A10" s="9"/>
      <c r="B10" s="9"/>
      <c r="C10" s="9"/>
      <c r="D10" s="12" t="s">
        <v>21</v>
      </c>
      <c r="E10" s="53"/>
      <c r="F10" s="53"/>
      <c r="G10" s="53"/>
      <c r="H10" s="9"/>
      <c r="I10" s="70"/>
      <c r="J10" s="9" t="s">
        <v>22</v>
      </c>
    </row>
    <row r="11" ht="39.95" customHeight="1" spans="1:10">
      <c r="A11" s="13" t="s">
        <v>23</v>
      </c>
      <c r="B11" s="14" t="s">
        <v>24</v>
      </c>
      <c r="C11" s="15"/>
      <c r="D11" s="15"/>
      <c r="E11" s="15"/>
      <c r="F11" s="54"/>
      <c r="G11" s="55" t="s">
        <v>25</v>
      </c>
      <c r="H11" s="56"/>
      <c r="I11" s="56"/>
      <c r="J11" s="71"/>
    </row>
    <row r="12" ht="162.95" customHeight="1" spans="1:10">
      <c r="A12" s="16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ht="39.95" customHeight="1" spans="1:10">
      <c r="A13" s="18" t="s">
        <v>28</v>
      </c>
      <c r="B13" s="19" t="s">
        <v>29</v>
      </c>
      <c r="C13" s="20" t="s">
        <v>30</v>
      </c>
      <c r="D13" s="21" t="s">
        <v>31</v>
      </c>
      <c r="E13" s="57"/>
      <c r="F13" s="20" t="s">
        <v>32</v>
      </c>
      <c r="G13" s="19" t="s">
        <v>33</v>
      </c>
      <c r="H13" s="19" t="s">
        <v>15</v>
      </c>
      <c r="I13" s="19" t="s">
        <v>17</v>
      </c>
      <c r="J13" s="19" t="s">
        <v>34</v>
      </c>
    </row>
    <row r="14" ht="39.95" customHeight="1" spans="1:10">
      <c r="A14" s="18"/>
      <c r="B14" s="22" t="s">
        <v>35</v>
      </c>
      <c r="C14" s="23" t="s">
        <v>36</v>
      </c>
      <c r="D14" s="24" t="s">
        <v>37</v>
      </c>
      <c r="E14" s="58"/>
      <c r="F14" s="59" t="s">
        <v>38</v>
      </c>
      <c r="G14" s="20">
        <v>110</v>
      </c>
      <c r="H14" s="19">
        <v>5</v>
      </c>
      <c r="I14" s="72">
        <v>5</v>
      </c>
      <c r="J14" s="19"/>
    </row>
    <row r="15" ht="39.95" customHeight="1" spans="1:10">
      <c r="A15" s="18"/>
      <c r="B15" s="25"/>
      <c r="C15" s="23"/>
      <c r="D15" s="24" t="s">
        <v>39</v>
      </c>
      <c r="E15" s="58"/>
      <c r="F15" s="59" t="s">
        <v>40</v>
      </c>
      <c r="G15" s="20">
        <v>10</v>
      </c>
      <c r="H15" s="19">
        <v>5</v>
      </c>
      <c r="I15" s="72">
        <v>5</v>
      </c>
      <c r="J15" s="19"/>
    </row>
    <row r="16" ht="39.95" customHeight="1" spans="1:10">
      <c r="A16" s="18"/>
      <c r="B16" s="25"/>
      <c r="C16" s="23"/>
      <c r="D16" s="24" t="s">
        <v>41</v>
      </c>
      <c r="E16" s="58"/>
      <c r="F16" s="59" t="s">
        <v>42</v>
      </c>
      <c r="G16" s="20">
        <v>3000</v>
      </c>
      <c r="H16" s="19">
        <v>10</v>
      </c>
      <c r="I16" s="72">
        <v>10</v>
      </c>
      <c r="J16" s="19"/>
    </row>
    <row r="17" ht="39.95" customHeight="1" spans="1:10">
      <c r="A17" s="18"/>
      <c r="B17" s="25"/>
      <c r="C17" s="26" t="s">
        <v>43</v>
      </c>
      <c r="D17" s="27" t="s">
        <v>44</v>
      </c>
      <c r="E17" s="58"/>
      <c r="F17" s="60" t="s">
        <v>45</v>
      </c>
      <c r="G17" s="60">
        <v>1</v>
      </c>
      <c r="H17" s="19">
        <v>5</v>
      </c>
      <c r="I17" s="72">
        <v>5</v>
      </c>
      <c r="J17" s="19"/>
    </row>
    <row r="18" ht="39.95" customHeight="1" spans="1:10">
      <c r="A18" s="18"/>
      <c r="B18" s="25"/>
      <c r="C18" s="28"/>
      <c r="D18" s="27" t="s">
        <v>46</v>
      </c>
      <c r="E18" s="58"/>
      <c r="F18" s="60">
        <v>1</v>
      </c>
      <c r="G18" s="60">
        <v>1</v>
      </c>
      <c r="H18" s="19">
        <v>5</v>
      </c>
      <c r="I18" s="72">
        <v>5</v>
      </c>
      <c r="J18" s="19"/>
    </row>
    <row r="19" ht="39.95" customHeight="1" spans="1:10">
      <c r="A19" s="18"/>
      <c r="B19" s="25"/>
      <c r="C19" s="26" t="s">
        <v>47</v>
      </c>
      <c r="D19" s="24" t="s">
        <v>48</v>
      </c>
      <c r="E19" s="58"/>
      <c r="F19" s="59" t="s">
        <v>49</v>
      </c>
      <c r="G19" s="20" t="s">
        <v>50</v>
      </c>
      <c r="H19" s="19">
        <v>5</v>
      </c>
      <c r="I19" s="72">
        <v>5</v>
      </c>
      <c r="J19" s="19"/>
    </row>
    <row r="20" ht="39.95" customHeight="1" spans="1:10">
      <c r="A20" s="18"/>
      <c r="B20" s="25"/>
      <c r="C20" s="29"/>
      <c r="D20" s="24" t="s">
        <v>51</v>
      </c>
      <c r="E20" s="58"/>
      <c r="F20" s="59" t="s">
        <v>52</v>
      </c>
      <c r="G20" s="20" t="s">
        <v>52</v>
      </c>
      <c r="H20" s="19">
        <v>5</v>
      </c>
      <c r="I20" s="72">
        <v>5</v>
      </c>
      <c r="J20" s="19"/>
    </row>
    <row r="21" ht="63" customHeight="1" spans="1:10">
      <c r="A21" s="18"/>
      <c r="B21" s="30"/>
      <c r="C21" s="28"/>
      <c r="D21" s="24" t="s">
        <v>53</v>
      </c>
      <c r="E21" s="58"/>
      <c r="F21" s="59" t="s">
        <v>54</v>
      </c>
      <c r="G21" s="20" t="s">
        <v>55</v>
      </c>
      <c r="H21" s="19">
        <v>5</v>
      </c>
      <c r="I21" s="72">
        <v>4</v>
      </c>
      <c r="J21" s="73" t="s">
        <v>56</v>
      </c>
    </row>
    <row r="22" ht="66" customHeight="1" spans="1:10">
      <c r="A22" s="18"/>
      <c r="B22" s="31" t="s">
        <v>57</v>
      </c>
      <c r="C22" s="26" t="s">
        <v>58</v>
      </c>
      <c r="D22" s="32" t="s">
        <v>59</v>
      </c>
      <c r="E22" s="61"/>
      <c r="F22" s="62" t="s">
        <v>60</v>
      </c>
      <c r="G22" s="20" t="s">
        <v>61</v>
      </c>
      <c r="H22" s="19">
        <v>10</v>
      </c>
      <c r="I22" s="72">
        <v>8</v>
      </c>
      <c r="J22" s="74" t="s">
        <v>62</v>
      </c>
    </row>
    <row r="23" ht="132.95" customHeight="1" spans="1:10">
      <c r="A23" s="33"/>
      <c r="B23" s="34" t="s">
        <v>63</v>
      </c>
      <c r="C23" s="35" t="s">
        <v>64</v>
      </c>
      <c r="D23" s="36" t="s">
        <v>65</v>
      </c>
      <c r="E23" s="36"/>
      <c r="F23" s="63" t="s">
        <v>66</v>
      </c>
      <c r="G23" s="64" t="s">
        <v>67</v>
      </c>
      <c r="H23" s="19">
        <v>15</v>
      </c>
      <c r="I23" s="75">
        <v>13</v>
      </c>
      <c r="J23" s="76" t="s">
        <v>68</v>
      </c>
    </row>
    <row r="24" ht="63.95" customHeight="1" spans="1:10">
      <c r="A24" s="33"/>
      <c r="B24" s="37"/>
      <c r="C24" s="35" t="s">
        <v>69</v>
      </c>
      <c r="D24" s="38" t="s">
        <v>70</v>
      </c>
      <c r="E24" s="65"/>
      <c r="F24" s="63" t="s">
        <v>66</v>
      </c>
      <c r="G24" s="64" t="s">
        <v>71</v>
      </c>
      <c r="H24" s="19">
        <v>10</v>
      </c>
      <c r="I24" s="75">
        <v>9</v>
      </c>
      <c r="J24" s="76"/>
    </row>
    <row r="25" ht="62.1" customHeight="1" spans="1:10">
      <c r="A25" s="33"/>
      <c r="B25" s="39" t="s">
        <v>72</v>
      </c>
      <c r="C25" s="35" t="s">
        <v>73</v>
      </c>
      <c r="D25" s="36" t="s">
        <v>74</v>
      </c>
      <c r="E25" s="36"/>
      <c r="F25" s="66" t="s">
        <v>45</v>
      </c>
      <c r="G25" s="46" t="s">
        <v>75</v>
      </c>
      <c r="H25" s="19">
        <v>10</v>
      </c>
      <c r="I25" s="77">
        <v>9</v>
      </c>
      <c r="J25" s="78" t="s">
        <v>76</v>
      </c>
    </row>
    <row r="26" ht="35.1" customHeight="1" spans="1:10">
      <c r="A26" s="40" t="s">
        <v>77</v>
      </c>
      <c r="B26" s="41"/>
      <c r="C26" s="41"/>
      <c r="D26" s="41"/>
      <c r="E26" s="41"/>
      <c r="F26" s="41"/>
      <c r="G26" s="41"/>
      <c r="H26" s="46">
        <f>SUM(H14:H25)+H7</f>
        <v>100</v>
      </c>
      <c r="I26" s="79">
        <f>J7+SUM(I14:I25)</f>
        <v>92.9992163009404</v>
      </c>
      <c r="J26" s="80"/>
    </row>
    <row r="27" ht="15.75" spans="1:10">
      <c r="A27" s="42"/>
      <c r="B27" s="42"/>
      <c r="C27" s="42"/>
      <c r="D27" s="42"/>
      <c r="E27" s="42"/>
      <c r="F27" s="42"/>
      <c r="G27" s="42"/>
      <c r="H27" s="42"/>
      <c r="I27" s="42"/>
      <c r="J27" s="42"/>
    </row>
    <row r="28" ht="15.75" spans="1:10">
      <c r="A28" s="43"/>
      <c r="B28" s="43"/>
      <c r="C28" s="43"/>
      <c r="D28" s="43"/>
      <c r="E28" s="43"/>
      <c r="F28" s="43"/>
      <c r="G28" s="43"/>
      <c r="H28" s="43"/>
      <c r="I28" s="43"/>
      <c r="J28" s="43"/>
    </row>
    <row r="29" ht="15.75" spans="1:10">
      <c r="A29" s="44"/>
      <c r="B29" s="44"/>
      <c r="C29" s="44"/>
      <c r="D29" s="44"/>
      <c r="E29" s="44"/>
      <c r="F29" s="44"/>
      <c r="G29" s="44"/>
      <c r="H29" s="44"/>
      <c r="I29" s="44"/>
      <c r="J29" s="44"/>
    </row>
    <row r="30" ht="15.75" spans="1:10">
      <c r="A30" s="44"/>
      <c r="B30" s="44"/>
      <c r="C30" s="44"/>
      <c r="D30" s="44"/>
      <c r="E30" s="44"/>
      <c r="F30" s="44"/>
      <c r="G30" s="44"/>
      <c r="H30" s="44"/>
      <c r="I30" s="44"/>
      <c r="J30" s="44"/>
    </row>
    <row r="32" ht="15.75" spans="3:7">
      <c r="C32" s="45"/>
      <c r="D32" s="45"/>
      <c r="E32" s="45"/>
      <c r="F32" s="45"/>
      <c r="G32" s="45"/>
    </row>
  </sheetData>
  <mergeCells count="4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27:J27"/>
    <mergeCell ref="A28:J28"/>
    <mergeCell ref="A29:J29"/>
    <mergeCell ref="A30:J30"/>
    <mergeCell ref="A11:A12"/>
    <mergeCell ref="A13:A25"/>
    <mergeCell ref="B14:B21"/>
    <mergeCell ref="B23:B24"/>
    <mergeCell ref="C14:C16"/>
    <mergeCell ref="C17:C18"/>
    <mergeCell ref="C19:C21"/>
    <mergeCell ref="J23:J24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55" orientation="portrait"/>
  <headerFooter/>
  <rowBreaks count="1" manualBreakCount="1">
    <brk id="3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2019-03-29T17:58:00Z</dcterms:created>
  <cp:lastPrinted>2024-05-23T17:13:00Z</cp:lastPrinted>
  <dcterms:modified xsi:type="dcterms:W3CDTF">2024-08-14T15:06:30Z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89FA8EB6D4794CE2B491D465D7ACC289_13</vt:lpwstr>
  </property>
</Properties>
</file>