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绩效自评表-审核后已确定-修改格式\"/>
    </mc:Choice>
  </mc:AlternateContent>
  <bookViews>
    <workbookView xWindow="0" yWindow="0"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4" l="1"/>
  <c r="H26" i="4"/>
  <c r="J8" i="4"/>
  <c r="I8" i="4"/>
  <c r="J7" i="4"/>
  <c r="I7" i="4"/>
  <c r="H7" i="4"/>
  <c r="G7" i="4"/>
  <c r="F7" i="4"/>
  <c r="E7" i="4"/>
</calcChain>
</file>

<file path=xl/sharedStrings.xml><?xml version="1.0" encoding="utf-8"?>
<sst xmlns="http://schemas.openxmlformats.org/spreadsheetml/2006/main" count="91" uniqueCount="83">
  <si>
    <t>项目支出绩效自评表</t>
  </si>
  <si>
    <t>（2023年度）</t>
  </si>
  <si>
    <t>项目名称</t>
  </si>
  <si>
    <t>《中关村创业史话》第三季采访实录和图书编辑出版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</si>
  <si>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</si>
  <si>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</si>
  <si>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</si>
  <si>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</si>
  <si>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</si>
  <si>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刘婷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</si>
  <si>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</si>
  <si>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</si>
  <si>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</si>
  <si>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</si>
  <si>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</si>
  <si>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</si>
  <si>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</si>
  <si>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</si>
  <si>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</si>
  <si>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</si>
  <si>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</si>
  <si>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</si>
  <si>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</si>
  <si>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</si>
  <si>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</si>
  <si>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</si>
  <si>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按照方案进度，完成《中关村口述史》第三季的人物采访纪实及影片资料拍摄，完成口述史采访实录</t>
  </si>
  <si>
    <t>根据工作方案，确定访谈提纲。完成4人“一对一”访谈沟通，实施访谈并拍摄访谈素材共计800分钟。形成采访人员采访实录初稿和部分文字稿整理加工，着重突出重大历史事件、重要政策的酝酿、起草和落地情况，重要人物在其中发挥的作用，中关村创新发展的经验启示等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</si>
  <si>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</si>
  <si>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</si>
  <si>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</si>
  <si>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</si>
  <si>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</si>
  <si>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</si>
  <si>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</si>
  <si>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</si>
  <si>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</si>
  <si>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采访人数</t>
  </si>
  <si>
    <t>≥5人</t>
  </si>
  <si>
    <t>已完成拍摄采集4人</t>
  </si>
  <si>
    <t>部分拟访谈对象改变采访意愿及时间安排较难确定，导致采访未能安排。已邀请海淀区政协协助开展工作。</t>
  </si>
  <si>
    <t>口述史采访实录</t>
  </si>
  <si>
    <t>≥5册</t>
  </si>
  <si>
    <t>已完4册</t>
  </si>
  <si>
    <t>已采访人员视口述史采访实录已完成，根据采访进度做好实录编纂。</t>
  </si>
  <si>
    <t>质量指标</t>
  </si>
  <si>
    <t>资料合格率</t>
  </si>
  <si>
    <t>≥95%</t>
  </si>
  <si>
    <t>合格率100%</t>
  </si>
  <si>
    <t>时效指标</t>
  </si>
  <si>
    <t>资料整理、编辑</t>
  </si>
  <si>
    <t>≤6月</t>
  </si>
  <si>
    <t>6个月内已完成4人资料整理、编辑</t>
  </si>
  <si>
    <t>采访实录</t>
  </si>
  <si>
    <t>6个月内已完成4位采集对象的采访实录</t>
  </si>
  <si>
    <t>工作验收、总结</t>
  </si>
  <si>
    <t>尚未进入工作验收环节</t>
  </si>
  <si>
    <t>本项目为跨年项目，预计2024年10月份完成，尚未进入验收环节。下一步按照合同约定，做好验收工作。</t>
  </si>
  <si>
    <t>工作方案</t>
  </si>
  <si>
    <t>≤1月</t>
  </si>
  <si>
    <t>1个月内已完成</t>
  </si>
  <si>
    <t>委托第三方</t>
  </si>
  <si>
    <t>≤2月</t>
  </si>
  <si>
    <t>2个月内已完成</t>
  </si>
  <si>
    <t>成本指标
（10分）</t>
  </si>
  <si>
    <t>经济成本指标</t>
  </si>
  <si>
    <t>项目预算控制数</t>
  </si>
  <si>
    <t>≤31.46万元</t>
  </si>
  <si>
    <t>31.456万元</t>
  </si>
  <si>
    <t>效益指标（20分）</t>
  </si>
  <si>
    <t>社会效益指标</t>
  </si>
  <si>
    <t>展示中国改革开放的核心逻辑、奋斗精神和价值取向</t>
  </si>
  <si>
    <t>好</t>
  </si>
  <si>
    <t>过亲历者口述和回顾中关村的创新创业历史，挖掘中关村创新创业精神力量，弘扬艰苦奋斗和改革创新精神</t>
  </si>
  <si>
    <t>效益效果的资料呈现有待加强</t>
  </si>
  <si>
    <t>有效发挥政协存史资政育人功能，展现北京市改革开放历程与创新成果</t>
  </si>
  <si>
    <t>秉承“当事人个人口述+时代政策背景描述”的内容构架和风格，以“突破性改革 推动创新创业变革”为主题，选择这一时期有代表性、影响力的事件和人物，录制访谈视频、形成文字材料，留存中关村科技园区改革发展历程中的“三亲”史料，加强史料传播运用</t>
  </si>
  <si>
    <t>满意度指标
（10分）</t>
  </si>
  <si>
    <t>服务对象满意度指标</t>
  </si>
  <si>
    <t>满意度</t>
  </si>
  <si>
    <t>≥90%</t>
  </si>
  <si>
    <t>满意度调查工作有待加强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</si>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</sst>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8" formatCode="_ * #,##0.000000_ ;_ * \-#,##0.000000_ ;_ * &quot;-&quot;??_ ;_ @_ "/>
    <numFmt numFmtId="179" formatCode="#,##0_ "/>
    <numFmt numFmtId="180" formatCode="#,##0.00_ "/>
  </numFmts>
  <fonts count="9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6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5" fillId="0" borderId="0"/>
  </cellStyleXfs>
  <cellXfs count="85">
    <xf numFmtId="0" fontId="0" fillId="0" borderId="0" xfId="0">
      <alignment vertical="center"/>
    </xf>
    <xf numFmtId="0" fontId="1" fillId="0" borderId="0" xfId="4" applyFont="1">
      <alignment vertical="center"/>
    </xf>
    <xf numFmtId="0" fontId="7" fillId="0" borderId="0" xfId="4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5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justify" vertical="center"/>
    </xf>
    <xf numFmtId="178" fontId="3" fillId="0" borderId="6" xfId="2" applyNumberFormat="1" applyFont="1" applyFill="1" applyBorder="1" applyAlignment="1">
      <alignment horizontal="left" vertical="center"/>
    </xf>
    <xf numFmtId="0" fontId="3" fillId="0" borderId="6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left" vertical="center"/>
    </xf>
    <xf numFmtId="178" fontId="3" fillId="0" borderId="6" xfId="1" applyNumberFormat="1" applyFont="1" applyFill="1" applyBorder="1" applyAlignment="1">
      <alignment horizontal="right" vertical="center"/>
    </xf>
    <xf numFmtId="0" fontId="3" fillId="0" borderId="6" xfId="4" applyFont="1" applyFill="1" applyBorder="1" applyAlignment="1">
      <alignment horizontal="left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horizontal="center" vertical="center" wrapText="1"/>
    </xf>
    <xf numFmtId="0" fontId="6" fillId="0" borderId="14" xfId="4" applyFont="1" applyFill="1" applyBorder="1" applyAlignment="1">
      <alignment horizontal="center" vertical="center" wrapText="1"/>
    </xf>
    <xf numFmtId="9" fontId="3" fillId="0" borderId="6" xfId="4" applyNumberFormat="1" applyFont="1" applyFill="1" applyBorder="1" applyAlignment="1">
      <alignment horizontal="center" vertical="center"/>
    </xf>
    <xf numFmtId="9" fontId="3" fillId="0" borderId="6" xfId="4" applyNumberFormat="1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/>
    </xf>
    <xf numFmtId="0" fontId="6" fillId="0" borderId="16" xfId="4" applyFont="1" applyFill="1" applyBorder="1" applyAlignment="1">
      <alignment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179" fontId="3" fillId="0" borderId="1" xfId="4" applyNumberFormat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/>
    </xf>
    <xf numFmtId="10" fontId="3" fillId="0" borderId="6" xfId="3" applyNumberFormat="1" applyFont="1" applyFill="1" applyBorder="1" applyAlignment="1">
      <alignment horizontal="center" vertical="center"/>
    </xf>
    <xf numFmtId="43" fontId="3" fillId="0" borderId="6" xfId="1" applyFont="1" applyFill="1" applyBorder="1" applyAlignment="1">
      <alignment horizontal="center" vertical="center"/>
    </xf>
    <xf numFmtId="180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80" fontId="3" fillId="0" borderId="20" xfId="0" applyNumberFormat="1" applyFont="1" applyFill="1" applyBorder="1" applyAlignment="1">
      <alignment horizontal="center" vertical="center" wrapText="1"/>
    </xf>
    <xf numFmtId="180" fontId="3" fillId="0" borderId="1" xfId="4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3" fillId="0" borderId="10" xfId="4" applyFont="1" applyFill="1" applyBorder="1" applyAlignment="1">
      <alignment horizontal="left" vertical="center" wrapText="1"/>
    </xf>
    <xf numFmtId="0" fontId="2" fillId="0" borderId="0" xfId="4" applyFont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1" fillId="0" borderId="1" xfId="4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 vertical="center" wrapText="1"/>
    </xf>
    <xf numFmtId="0" fontId="3" fillId="0" borderId="10" xfId="4" applyFont="1" applyFill="1" applyBorder="1" applyAlignment="1">
      <alignment horizontal="center" vertical="center" wrapText="1"/>
    </xf>
    <xf numFmtId="43" fontId="3" fillId="0" borderId="8" xfId="2" applyNumberFormat="1" applyFont="1" applyFill="1" applyBorder="1" applyAlignment="1">
      <alignment horizontal="center" vertical="center"/>
    </xf>
    <xf numFmtId="43" fontId="3" fillId="0" borderId="9" xfId="2" applyNumberFormat="1" applyFont="1" applyFill="1" applyBorder="1" applyAlignment="1">
      <alignment horizontal="center" vertical="center"/>
    </xf>
    <xf numFmtId="43" fontId="3" fillId="0" borderId="10" xfId="2" applyNumberFormat="1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left" vertical="center" wrapText="1"/>
    </xf>
    <xf numFmtId="0" fontId="3" fillId="0" borderId="8" xfId="4" applyFont="1" applyFill="1" applyBorder="1" applyAlignment="1">
      <alignment horizontal="center" vertical="center"/>
    </xf>
    <xf numFmtId="0" fontId="3" fillId="0" borderId="10" xfId="4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3" xfId="4" applyFont="1" applyFill="1" applyBorder="1" applyAlignment="1">
      <alignment horizontal="center" vertical="center"/>
    </xf>
    <xf numFmtId="0" fontId="4" fillId="0" borderId="24" xfId="4" applyFont="1" applyFill="1" applyBorder="1" applyAlignment="1">
      <alignment horizontal="center" vertical="center"/>
    </xf>
    <xf numFmtId="2" fontId="4" fillId="0" borderId="26" xfId="4" applyNumberFormat="1" applyFont="1" applyFill="1" applyBorder="1" applyAlignment="1">
      <alignment horizontal="center" vertical="center"/>
    </xf>
    <xf numFmtId="2" fontId="4" fillId="0" borderId="6" xfId="4" applyNumberFormat="1" applyFont="1" applyFill="1" applyBorder="1" applyAlignment="1">
      <alignment horizontal="center" vertical="center"/>
    </xf>
    <xf numFmtId="0" fontId="3" fillId="0" borderId="7" xfId="4" applyFont="1" applyFill="1" applyBorder="1" applyAlignment="1">
      <alignment horizontal="center" vertical="center" textRotation="255"/>
    </xf>
    <xf numFmtId="0" fontId="3" fillId="0" borderId="5" xfId="4" applyFont="1" applyFill="1" applyBorder="1" applyAlignment="1">
      <alignment horizontal="center" vertical="center" textRotation="255"/>
    </xf>
    <xf numFmtId="0" fontId="3" fillId="0" borderId="6" xfId="4" applyFont="1" applyFill="1" applyBorder="1" applyAlignment="1">
      <alignment horizontal="center" vertical="center" textRotation="255"/>
    </xf>
    <xf numFmtId="0" fontId="3" fillId="0" borderId="8" xfId="4" applyFont="1" applyFill="1" applyBorder="1" applyAlignment="1">
      <alignment horizontal="center" vertical="center" textRotation="255"/>
    </xf>
    <xf numFmtId="0" fontId="6" fillId="0" borderId="11" xfId="4" applyFont="1" applyFill="1" applyBorder="1" applyAlignment="1">
      <alignment horizontal="center" vertical="center" wrapText="1"/>
    </xf>
    <xf numFmtId="0" fontId="6" fillId="0" borderId="12" xfId="4" applyFont="1" applyFill="1" applyBorder="1" applyAlignment="1">
      <alignment horizontal="center" vertical="center" wrapText="1"/>
    </xf>
    <xf numFmtId="0" fontId="6" fillId="0" borderId="17" xfId="4" applyFont="1" applyFill="1" applyBorder="1" applyAlignment="1">
      <alignment horizontal="center" vertical="center" wrapText="1"/>
    </xf>
    <xf numFmtId="0" fontId="6" fillId="0" borderId="21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6" fillId="0" borderId="15" xfId="4" applyFont="1" applyFill="1" applyBorder="1" applyAlignment="1">
      <alignment horizontal="center" vertical="center" wrapText="1"/>
    </xf>
    <xf numFmtId="0" fontId="6" fillId="0" borderId="18" xfId="4" applyFont="1" applyFill="1" applyBorder="1" applyAlignment="1">
      <alignment horizontal="center" vertical="center" wrapText="1"/>
    </xf>
    <xf numFmtId="0" fontId="6" fillId="0" borderId="22" xfId="4" applyFont="1" applyFill="1" applyBorder="1" applyAlignment="1">
      <alignment horizontal="center" vertical="center" wrapText="1"/>
    </xf>
    <xf numFmtId="0" fontId="3" fillId="0" borderId="25" xfId="4" applyFont="1" applyFill="1" applyBorder="1" applyAlignment="1">
      <alignment horizontal="left" vertical="center" wrapText="1"/>
    </xf>
    <xf numFmtId="0" fontId="3" fillId="0" borderId="26" xfId="4" applyFont="1" applyFill="1" applyBorder="1" applyAlignment="1">
      <alignment horizontal="left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</cellXfs>
  <cellStyles count="6">
    <cellStyle name="百分比 2" xfId="3"/>
    <cellStyle name="常规" xfId="0" builtinId="0"/>
    <cellStyle name="常规 2" xfId="5"/>
    <cellStyle name="常规 3" xfId="4"/>
    <cellStyle name="千位分隔" xfId="1" builtinId="3"/>
    <cellStyle name="千位分隔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 macro="">
      <xdr:nvCxnSpPr>
        <xdr:cNvPr id="2" name="直接连接符 1"/>
        <xdr:cNvCxnSpPr/>
      </xdr:nvCxnSpPr>
      <xdr:spPr>
        <a:xfrm>
          <a:off x="2005965" y="2174240"/>
          <a:ext cx="13874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="70" zoomScaleNormal="70" workbookViewId="0">
      <selection activeCell="N23" sqref="N23"/>
    </sheetView>
  </sheetViews>
  <sheetFormatPr defaultColWidth="9" defaultRowHeight="13.5" x14ac:dyDescent="0.1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16" style="2" customWidth="1"/>
    <col min="6" max="6" width="23.75" style="2" customWidth="1"/>
    <col min="7" max="7" width="50.875" style="2" customWidth="1"/>
    <col min="8" max="9" width="10.375" style="2" customWidth="1"/>
    <col min="10" max="10" width="35.625" style="2" customWidth="1"/>
    <col min="11" max="11" width="10.5" style="2" customWidth="1"/>
    <col min="12" max="16384" width="9" style="2"/>
  </cols>
  <sheetData>
    <row r="1" spans="1:10" ht="25.5" x14ac:dyDescent="0.1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25.5" x14ac:dyDescent="0.15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39.950000000000003" customHeight="1" x14ac:dyDescent="0.15">
      <c r="A3" s="42" t="s">
        <v>2</v>
      </c>
      <c r="B3" s="42"/>
      <c r="C3" s="42"/>
      <c r="D3" s="43" t="s">
        <v>3</v>
      </c>
      <c r="E3" s="43"/>
      <c r="F3" s="43"/>
      <c r="G3" s="43"/>
      <c r="H3" s="43"/>
      <c r="I3" s="43"/>
      <c r="J3" s="43"/>
    </row>
    <row r="4" spans="1:10" ht="39.950000000000003" customHeight="1" x14ac:dyDescent="0.15">
      <c r="A4" s="42" t="s">
        <v>4</v>
      </c>
      <c r="B4" s="42"/>
      <c r="C4" s="42"/>
      <c r="D4" s="43" t="s">
        <v>5</v>
      </c>
      <c r="E4" s="43"/>
      <c r="F4" s="43"/>
      <c r="G4" s="3" t="s">
        <v>6</v>
      </c>
      <c r="H4" s="44" t="s">
        <v>7</v>
      </c>
      <c r="I4" s="44"/>
      <c r="J4" s="44"/>
    </row>
    <row r="5" spans="1:10" s="1" customFormat="1" ht="39.950000000000003" customHeight="1" x14ac:dyDescent="0.15">
      <c r="A5" s="45" t="s">
        <v>8</v>
      </c>
      <c r="B5" s="45"/>
      <c r="C5" s="45"/>
      <c r="D5" s="46" t="s">
        <v>9</v>
      </c>
      <c r="E5" s="47"/>
      <c r="F5" s="48"/>
      <c r="G5" s="4" t="s">
        <v>10</v>
      </c>
      <c r="H5" s="49">
        <v>55582198</v>
      </c>
      <c r="I5" s="49"/>
      <c r="J5" s="49"/>
    </row>
    <row r="6" spans="1:10" ht="39.950000000000003" customHeight="1" x14ac:dyDescent="0.15">
      <c r="A6" s="83" t="s">
        <v>11</v>
      </c>
      <c r="B6" s="83"/>
      <c r="C6" s="83"/>
      <c r="D6" s="6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31" t="s">
        <v>17</v>
      </c>
    </row>
    <row r="7" spans="1:10" ht="39.950000000000003" customHeight="1" x14ac:dyDescent="0.15">
      <c r="A7" s="84"/>
      <c r="B7" s="84"/>
      <c r="C7" s="84"/>
      <c r="D7" s="8" t="s">
        <v>18</v>
      </c>
      <c r="E7" s="9">
        <f t="shared" ref="E7:G7" si="0">SUM(E8:E10)</f>
        <v>31.46</v>
      </c>
      <c r="F7" s="9">
        <f t="shared" si="0"/>
        <v>31.46</v>
      </c>
      <c r="G7" s="9">
        <f t="shared" si="0"/>
        <v>31.456</v>
      </c>
      <c r="H7" s="10">
        <f>H8+H9+H10</f>
        <v>10</v>
      </c>
      <c r="I7" s="32">
        <f>G7/F7</f>
        <v>0.99987285441830898</v>
      </c>
      <c r="J7" s="33">
        <f>G7/F7*H7</f>
        <v>9.9987285441830895</v>
      </c>
    </row>
    <row r="8" spans="1:10" ht="39.950000000000003" customHeight="1" x14ac:dyDescent="0.15">
      <c r="A8" s="84"/>
      <c r="B8" s="84"/>
      <c r="C8" s="84"/>
      <c r="D8" s="11" t="s">
        <v>19</v>
      </c>
      <c r="E8" s="12">
        <v>31.46</v>
      </c>
      <c r="F8" s="9">
        <v>31.46</v>
      </c>
      <c r="G8" s="9">
        <v>31.456</v>
      </c>
      <c r="H8" s="7">
        <v>10</v>
      </c>
      <c r="I8" s="32">
        <f>G8/F8</f>
        <v>0.99987285441830898</v>
      </c>
      <c r="J8" s="33">
        <f>G8/F8*H8</f>
        <v>9.9987285441830895</v>
      </c>
    </row>
    <row r="9" spans="1:10" ht="39.950000000000003" customHeight="1" x14ac:dyDescent="0.15">
      <c r="A9" s="84"/>
      <c r="B9" s="84"/>
      <c r="C9" s="84"/>
      <c r="D9" s="11" t="s">
        <v>20</v>
      </c>
      <c r="E9" s="9">
        <v>0</v>
      </c>
      <c r="F9" s="9">
        <v>0</v>
      </c>
      <c r="G9" s="9">
        <v>0</v>
      </c>
      <c r="H9" s="7"/>
      <c r="I9" s="32"/>
      <c r="J9" s="7" t="s">
        <v>21</v>
      </c>
    </row>
    <row r="10" spans="1:10" ht="39.950000000000003" customHeight="1" x14ac:dyDescent="0.15">
      <c r="A10" s="84"/>
      <c r="B10" s="84"/>
      <c r="C10" s="84"/>
      <c r="D10" s="11" t="s">
        <v>22</v>
      </c>
      <c r="E10" s="9">
        <v>0</v>
      </c>
      <c r="F10" s="9">
        <v>0</v>
      </c>
      <c r="G10" s="9">
        <v>0</v>
      </c>
      <c r="H10" s="7"/>
      <c r="I10" s="10"/>
      <c r="J10" s="7" t="s">
        <v>21</v>
      </c>
    </row>
    <row r="11" spans="1:10" s="1" customFormat="1" ht="39.950000000000003" customHeight="1" x14ac:dyDescent="0.15">
      <c r="A11" s="68" t="s">
        <v>23</v>
      </c>
      <c r="B11" s="50" t="s">
        <v>24</v>
      </c>
      <c r="C11" s="51"/>
      <c r="D11" s="51"/>
      <c r="E11" s="51"/>
      <c r="F11" s="52"/>
      <c r="G11" s="53" t="s">
        <v>25</v>
      </c>
      <c r="H11" s="54"/>
      <c r="I11" s="54"/>
      <c r="J11" s="55"/>
    </row>
    <row r="12" spans="1:10" ht="96.95" customHeight="1" x14ac:dyDescent="0.15">
      <c r="A12" s="69"/>
      <c r="B12" s="56" t="s">
        <v>26</v>
      </c>
      <c r="C12" s="56"/>
      <c r="D12" s="56"/>
      <c r="E12" s="56"/>
      <c r="F12" s="56"/>
      <c r="G12" s="56" t="s">
        <v>27</v>
      </c>
      <c r="H12" s="56"/>
      <c r="I12" s="56"/>
      <c r="J12" s="56"/>
    </row>
    <row r="13" spans="1:10" ht="39.950000000000003" customHeight="1" x14ac:dyDescent="0.15">
      <c r="A13" s="70" t="s">
        <v>28</v>
      </c>
      <c r="B13" s="7" t="s">
        <v>29</v>
      </c>
      <c r="C13" s="10" t="s">
        <v>30</v>
      </c>
      <c r="D13" s="57" t="s">
        <v>31</v>
      </c>
      <c r="E13" s="58"/>
      <c r="F13" s="10" t="s">
        <v>32</v>
      </c>
      <c r="G13" s="14" t="s">
        <v>33</v>
      </c>
      <c r="H13" s="7" t="s">
        <v>15</v>
      </c>
      <c r="I13" s="7" t="s">
        <v>17</v>
      </c>
      <c r="J13" s="7" t="s">
        <v>34</v>
      </c>
    </row>
    <row r="14" spans="1:10" ht="73.5" customHeight="1" x14ac:dyDescent="0.15">
      <c r="A14" s="71"/>
      <c r="B14" s="72" t="s">
        <v>35</v>
      </c>
      <c r="C14" s="76" t="s">
        <v>36</v>
      </c>
      <c r="D14" s="59" t="s">
        <v>37</v>
      </c>
      <c r="E14" s="60"/>
      <c r="F14" s="16" t="s">
        <v>38</v>
      </c>
      <c r="G14" s="17" t="s">
        <v>39</v>
      </c>
      <c r="H14" s="18">
        <v>7</v>
      </c>
      <c r="I14" s="34">
        <v>5.5</v>
      </c>
      <c r="J14" s="35" t="s">
        <v>40</v>
      </c>
    </row>
    <row r="15" spans="1:10" ht="48" customHeight="1" x14ac:dyDescent="0.15">
      <c r="A15" s="71"/>
      <c r="B15" s="73"/>
      <c r="C15" s="77"/>
      <c r="D15" s="59" t="s">
        <v>41</v>
      </c>
      <c r="E15" s="60"/>
      <c r="F15" s="16" t="s">
        <v>42</v>
      </c>
      <c r="G15" s="17" t="s">
        <v>43</v>
      </c>
      <c r="H15" s="18">
        <v>7</v>
      </c>
      <c r="I15" s="34">
        <v>5.5</v>
      </c>
      <c r="J15" s="35" t="s">
        <v>44</v>
      </c>
    </row>
    <row r="16" spans="1:10" ht="14.25" x14ac:dyDescent="0.15">
      <c r="A16" s="71"/>
      <c r="B16" s="73"/>
      <c r="C16" s="19" t="s">
        <v>45</v>
      </c>
      <c r="D16" s="59" t="s">
        <v>46</v>
      </c>
      <c r="E16" s="60"/>
      <c r="F16" s="20" t="s">
        <v>47</v>
      </c>
      <c r="G16" s="21" t="s">
        <v>48</v>
      </c>
      <c r="H16" s="18">
        <v>6</v>
      </c>
      <c r="I16" s="34">
        <v>6</v>
      </c>
      <c r="J16" s="13"/>
    </row>
    <row r="17" spans="1:10" ht="64.5" customHeight="1" x14ac:dyDescent="0.15">
      <c r="A17" s="71"/>
      <c r="B17" s="73"/>
      <c r="C17" s="78" t="s">
        <v>49</v>
      </c>
      <c r="D17" s="59" t="s">
        <v>50</v>
      </c>
      <c r="E17" s="60"/>
      <c r="F17" s="20" t="s">
        <v>51</v>
      </c>
      <c r="G17" s="17" t="s">
        <v>52</v>
      </c>
      <c r="H17" s="18">
        <v>6</v>
      </c>
      <c r="I17" s="36">
        <v>5</v>
      </c>
      <c r="J17" s="13" t="s">
        <v>40</v>
      </c>
    </row>
    <row r="18" spans="1:10" ht="67.5" customHeight="1" x14ac:dyDescent="0.15">
      <c r="A18" s="71"/>
      <c r="B18" s="73"/>
      <c r="C18" s="77"/>
      <c r="D18" s="59" t="s">
        <v>53</v>
      </c>
      <c r="E18" s="60"/>
      <c r="F18" s="10" t="s">
        <v>51</v>
      </c>
      <c r="G18" s="22" t="s">
        <v>54</v>
      </c>
      <c r="H18" s="18">
        <v>6</v>
      </c>
      <c r="I18" s="36">
        <v>5</v>
      </c>
      <c r="J18" s="13" t="s">
        <v>40</v>
      </c>
    </row>
    <row r="19" spans="1:10" ht="55.5" customHeight="1" x14ac:dyDescent="0.15">
      <c r="A19" s="71"/>
      <c r="B19" s="73"/>
      <c r="C19" s="77"/>
      <c r="D19" s="59" t="s">
        <v>55</v>
      </c>
      <c r="E19" s="60"/>
      <c r="F19" s="10" t="s">
        <v>51</v>
      </c>
      <c r="G19" s="23" t="s">
        <v>56</v>
      </c>
      <c r="H19" s="18">
        <v>6</v>
      </c>
      <c r="I19" s="36">
        <v>4</v>
      </c>
      <c r="J19" s="13" t="s">
        <v>57</v>
      </c>
    </row>
    <row r="20" spans="1:10" ht="39.950000000000003" customHeight="1" x14ac:dyDescent="0.15">
      <c r="A20" s="71"/>
      <c r="B20" s="73"/>
      <c r="C20" s="77"/>
      <c r="D20" s="59" t="s">
        <v>58</v>
      </c>
      <c r="E20" s="60"/>
      <c r="F20" s="10" t="s">
        <v>59</v>
      </c>
      <c r="G20" s="23" t="s">
        <v>60</v>
      </c>
      <c r="H20" s="18">
        <v>6</v>
      </c>
      <c r="I20" s="36">
        <v>6</v>
      </c>
      <c r="J20" s="13"/>
    </row>
    <row r="21" spans="1:10" ht="39.950000000000003" customHeight="1" x14ac:dyDescent="0.15">
      <c r="A21" s="71"/>
      <c r="B21" s="73"/>
      <c r="C21" s="77"/>
      <c r="D21" s="59" t="s">
        <v>61</v>
      </c>
      <c r="E21" s="60"/>
      <c r="F21" s="10" t="s">
        <v>62</v>
      </c>
      <c r="G21" s="23" t="s">
        <v>63</v>
      </c>
      <c r="H21" s="18">
        <v>6</v>
      </c>
      <c r="I21" s="36">
        <v>6</v>
      </c>
      <c r="J21" s="13"/>
    </row>
    <row r="22" spans="1:10" ht="39.950000000000003" customHeight="1" x14ac:dyDescent="0.15">
      <c r="A22" s="71"/>
      <c r="B22" s="24" t="s">
        <v>64</v>
      </c>
      <c r="C22" s="15" t="s">
        <v>65</v>
      </c>
      <c r="D22" s="59" t="s">
        <v>66</v>
      </c>
      <c r="E22" s="60"/>
      <c r="F22" s="10" t="s">
        <v>67</v>
      </c>
      <c r="G22" s="23" t="s">
        <v>68</v>
      </c>
      <c r="H22" s="18">
        <v>10</v>
      </c>
      <c r="I22" s="36">
        <v>10</v>
      </c>
      <c r="J22" s="13"/>
    </row>
    <row r="23" spans="1:10" ht="59.1" customHeight="1" x14ac:dyDescent="0.15">
      <c r="A23" s="71"/>
      <c r="B23" s="74" t="s">
        <v>69</v>
      </c>
      <c r="C23" s="79" t="s">
        <v>70</v>
      </c>
      <c r="D23" s="61" t="s">
        <v>71</v>
      </c>
      <c r="E23" s="62"/>
      <c r="F23" s="25" t="s">
        <v>72</v>
      </c>
      <c r="G23" s="26" t="s">
        <v>73</v>
      </c>
      <c r="H23" s="27">
        <v>10</v>
      </c>
      <c r="I23" s="37">
        <v>9.5</v>
      </c>
      <c r="J23" s="81" t="s">
        <v>74</v>
      </c>
    </row>
    <row r="24" spans="1:10" ht="98.1" customHeight="1" x14ac:dyDescent="0.15">
      <c r="A24" s="71"/>
      <c r="B24" s="75"/>
      <c r="C24" s="80"/>
      <c r="D24" s="61" t="s">
        <v>75</v>
      </c>
      <c r="E24" s="62"/>
      <c r="F24" s="25" t="s">
        <v>72</v>
      </c>
      <c r="G24" s="26" t="s">
        <v>76</v>
      </c>
      <c r="H24" s="27">
        <v>10</v>
      </c>
      <c r="I24" s="37">
        <v>9.5</v>
      </c>
      <c r="J24" s="82"/>
    </row>
    <row r="25" spans="1:10" ht="42.75" x14ac:dyDescent="0.15">
      <c r="A25" s="71"/>
      <c r="B25" s="28" t="s">
        <v>77</v>
      </c>
      <c r="C25" s="28" t="s">
        <v>78</v>
      </c>
      <c r="D25" s="63" t="s">
        <v>79</v>
      </c>
      <c r="E25" s="63"/>
      <c r="F25" s="29" t="s">
        <v>80</v>
      </c>
      <c r="G25" s="29">
        <v>0.91</v>
      </c>
      <c r="H25" s="30">
        <v>10</v>
      </c>
      <c r="I25" s="38">
        <v>9</v>
      </c>
      <c r="J25" s="39" t="s">
        <v>81</v>
      </c>
    </row>
    <row r="26" spans="1:10" ht="39.950000000000003" customHeight="1" x14ac:dyDescent="0.15">
      <c r="A26" s="64" t="s">
        <v>82</v>
      </c>
      <c r="B26" s="65"/>
      <c r="C26" s="65"/>
      <c r="D26" s="65"/>
      <c r="E26" s="65"/>
      <c r="F26" s="65"/>
      <c r="G26" s="65"/>
      <c r="H26" s="30">
        <f>SUM(H14:H25)+H7</f>
        <v>100</v>
      </c>
      <c r="I26" s="66">
        <f>J7+SUM(I14:I25)</f>
        <v>90.998728544183095</v>
      </c>
      <c r="J26" s="67"/>
    </row>
  </sheetData>
  <mergeCells count="38">
    <mergeCell ref="A26:G26"/>
    <mergeCell ref="I26:J26"/>
    <mergeCell ref="A11:A12"/>
    <mergeCell ref="A13:A25"/>
    <mergeCell ref="B14:B21"/>
    <mergeCell ref="B23:B24"/>
    <mergeCell ref="C14:C15"/>
    <mergeCell ref="C17:C21"/>
    <mergeCell ref="C23:C24"/>
    <mergeCell ref="J23:J24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8" type="noConversion"/>
  <printOptions horizontalCentered="1" verticalCentered="1"/>
  <pageMargins left="0" right="0" top="0.39305555555555599" bottom="0.39305555555555599" header="0.31458333333333299" footer="0.31458333333333299"/>
  <pageSetup paperSize="9"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2023年项目支出绩效自评表 </vt:lpstr>
      <vt:lpstr>'2023年项目支出绩效自评表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刘军</cp:lastModifiedBy>
  <cp:lastPrinted>2024-05-23T09:30:14Z</cp:lastPrinted>
  <dcterms:created xsi:type="dcterms:W3CDTF">2019-03-30T01:58:00Z</dcterms:created>
  <dcterms:modified xsi:type="dcterms:W3CDTF">2024-05-23T09:30:16Z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8B478200D8E04FA9B5CEB76E7C29E28F_13</vt:lpwstr>
  </property>
</Properties>
</file>