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940" windowHeight="12945"/>
  </bookViews>
  <sheets>
    <sheet name="23年项目支出绩效自评表 " sheetId="4" r:id="rId1"/>
  </sheets>
  <definedNames>
    <definedName name="_xlnm.Print_Area" localSheetId="0">'23年项目支出绩效自评表 '!$A$1:$J$22</definedName>
  </definedNames>
  <calcPr calcId="144525"/>
</workbook>
</file>

<file path=xl/sharedStrings.xml><?xml version="1.0" encoding="utf-8"?>
<sst xmlns="http://schemas.openxmlformats.org/spreadsheetml/2006/main" count="71" uniqueCount="66">
  <si>
    <t>项目支出绩效自评表</t>
  </si>
  <si>
    <t>（2023度）</t>
  </si>
  <si>
    <t>项目名称</t>
  </si>
  <si>
    <t>港澳台侨委员专项工作经费</t>
  </si>
  <si>
    <t>主管部门</t>
  </si>
  <si>
    <t>中国人民政治协商会议北京市委员会办公厅（财务处）</t>
  </si>
  <si>
    <t>实施单位</t>
  </si>
  <si>
    <t>北京市政协本级行政</t>
  </si>
  <si>
    <t>项目负责人</t>
  </si>
  <si>
    <t>张亚楠</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</si>
  <si>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</si>
  <si>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</si>
  <si>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</si>
  <si>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</si>
  <si>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</si>
  <si>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</si>
  <si>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</si>
  <si>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</si>
  <si>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</si>
  <si>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</si>
  <si>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</si>
  <si>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 xml:space="preserve">     其他资金</t>
  </si>
  <si>
    <t>年度总体目标</t>
  </si>
  <si>
    <t>预期目标</t>
  </si>
  <si>
    <t>实际完成情况</t>
  </si>
  <si>
    <t>通过项目实施，一方面向港澳委员通报北京市经济社会发展情况，通报港澳委员提案办理情况，征求委员对市政协工作及协商民主工作意见建议，同时鼓励港澳委员、工作顾问发挥“双重积极作用”。另一方面，通过派驻联络员，联络港澳委员和在港澳的工作顾问及老朋友，发现和培养年轻一代港澳台和海外华侨华人代表人士，加强“两岸三地”文化交流，扩大对外民间友好交往，宣传北京发展变化和对外方针政策；牵线搭桥，引资引智，通过沟通信息、联络感情，为首都经济建设和社会发展做出贡献。</t>
  </si>
  <si>
    <t>2023年赴港澳团组2个，14人次。组织港澳委员、工作顾问视察考察活动1次，国庆活动1次。</t>
  </si>
  <si>
    <t>绩效指标</t>
  </si>
  <si>
    <t>一级指标</t>
  </si>
  <si>
    <t>二级指标</t>
  </si>
  <si>
    <t>三级指标</t>
  </si>
  <si>
    <t>年度指标值（A）</t>
  </si>
  <si>
    <t>全年实际值（B）</t>
  </si>
  <si>
    <t>偏差原因分析及改进措施</t>
  </si>
  <si>
    <t xml:space="preserve">产
出
指
标
(40分)
</t>
  </si>
  <si>
    <t>数量指标</t>
  </si>
  <si>
    <t>累计调研参加人次</t>
  </si>
  <si>
    <t>≥200人次</t>
  </si>
  <si>
    <t>210人次</t>
  </si>
  <si>
    <t>视察调研活动</t>
  </si>
  <si>
    <t>≥2次</t>
  </si>
  <si>
    <t>2次</t>
  </si>
  <si>
    <t>举办会议场次</t>
  </si>
  <si>
    <t>≥15场次</t>
  </si>
  <si>
    <t>15场</t>
  </si>
  <si>
    <t>赴港通报情况</t>
  </si>
  <si>
    <t>1次</t>
  </si>
  <si>
    <t>质量指标</t>
  </si>
  <si>
    <t>专项活动、会议出勤率</t>
  </si>
  <si>
    <t>≥95%</t>
  </si>
  <si>
    <t>成本指标（20分）</t>
  </si>
  <si>
    <t>经济成本指标</t>
  </si>
  <si>
    <t>项目总控制</t>
  </si>
  <si>
    <t>≤97万元</t>
  </si>
  <si>
    <t>84.136772万元</t>
  </si>
  <si>
    <t>落实财政过紧日子的要求，压缩精简视察考察时间</t>
  </si>
  <si>
    <t>效益指标
(20分)</t>
  </si>
  <si>
    <t>社会效益指标</t>
  </si>
  <si>
    <t>增进港澳台侨胞团结，凝聚共识</t>
  </si>
  <si>
    <t>优</t>
  </si>
  <si>
    <t>一是认真落实市政协领导赴香港、澳门通报情况，深化团结联谊，广泛凝聚共识。市政协领导及时送学上门，高位宣讲中共二十大精神、全国两会精神、市委全会精神，全面介绍首都经济社会发展等情况，进一步加强对新一届港澳委员和工作顾问的思想政治引领，帮助委员和工作顾问及时知情明政。
二是疫情后首次举办国庆系列活动，邀请委员和工作顾问来京出席市长通报会、市政府招待会和市政协招待会，赴中央社院召开季度学习座谈会，增进对统一战线工作的认识和理解，促进海内外中华儿女大团结大联合。
三是与委员和工作顾问深度合作，积极开展“走进人民政协 认识协商民主”品牌活动，面向港澳台青少年、香港高级公务员、澳门专业人士和海外侨胞等群体，组织开展沉浸式的体验与交流，讲好政协故事、讲好全过程人民民主故事。
四是打造港澳青少年爱国主义线上宣传教育平台。举办市政协同心在线讲堂暨港澳青少年国情教育空中课堂，突出爱国爱港爱澳理念，不断扩展宣教覆盖面和实效性。首次走进澳门地区学校，以视频连线形式向800余位市政协港澳委员、工作顾问、港澳青少年讲述国家科技重大专项北斗卫星导航系统建设成就和新时代北斗精神，厚植爱国情怀。</t>
  </si>
  <si>
    <t>效益效果的资料呈现有待加强</t>
  </si>
  <si>
    <t>满意度指标
（10分）</t>
  </si>
  <si>
    <t>服务对象满意度指标</t>
  </si>
  <si>
    <t>港澳委员、工作顾问满意度</t>
  </si>
  <si>
    <t>总分：</t>
  </si>
</sst>
</file>

<file path=xl/styles.xml><?xml version="1.0" encoding="utf-8"?>
<styleSheet xmlns="http://schemas.openxmlformats.org/spreadsheetml/2006/main">
  <numFmts count="7">
    <numFmt numFmtId="176" formatCode="0.00_);[Red]\(0.00\)"/>
    <numFmt numFmtId="177" formatCode="0.00_ "/>
    <numFmt numFmtId="178" formatCode="_ * #,##0.000000_ ;_ * \-#,##0.000000_ ;_ * &quot;-&quot;??_ ;_ @_ "/>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theme="1"/>
      <name val="宋体"/>
      <charset val="134"/>
      <scheme val="minor"/>
    </font>
    <font>
      <sz val="20"/>
      <color rgb="FF000000"/>
      <name val="宋体"/>
      <charset val="134"/>
    </font>
    <font>
      <sz val="12"/>
      <color rgb="FF000000"/>
      <name val="宋体"/>
      <charset val="134"/>
    </font>
    <font>
      <b/>
      <sz val="12"/>
      <color rgb="FF000000"/>
      <name val="宋体"/>
      <charset val="134"/>
    </font>
    <font>
      <sz val="12"/>
      <color theme="1"/>
      <name val="宋体"/>
      <charset val="134"/>
    </font>
    <font>
      <sz val="10.5"/>
      <color rgb="FF000000"/>
      <name val="宋体"/>
      <charset val="134"/>
    </font>
    <font>
      <sz val="12"/>
      <color theme="1"/>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sz val="11"/>
      <color rgb="FF9C0006"/>
      <name val="宋体"/>
      <charset val="0"/>
      <scheme val="minor"/>
    </font>
    <font>
      <b/>
      <sz val="18"/>
      <color theme="3"/>
      <name val="宋体"/>
      <charset val="134"/>
      <scheme val="minor"/>
    </font>
    <font>
      <b/>
      <sz val="11"/>
      <color theme="1"/>
      <name val="宋体"/>
      <charset val="0"/>
      <scheme val="minor"/>
    </font>
    <font>
      <sz val="12"/>
      <name val="宋体"/>
      <charset val="134"/>
    </font>
    <font>
      <sz val="11"/>
      <color rgb="FFFF0000"/>
      <name val="宋体"/>
      <charset val="0"/>
      <scheme val="minor"/>
    </font>
    <font>
      <b/>
      <sz val="13"/>
      <color theme="3"/>
      <name val="宋体"/>
      <charset val="134"/>
      <scheme val="minor"/>
    </font>
    <font>
      <sz val="11"/>
      <color rgb="FFFA7D00"/>
      <name val="宋体"/>
      <charset val="0"/>
      <scheme val="minor"/>
    </font>
    <font>
      <u/>
      <sz val="11"/>
      <color rgb="FF0000FF"/>
      <name val="宋体"/>
      <charset val="0"/>
      <scheme val="minor"/>
    </font>
    <font>
      <i/>
      <sz val="11"/>
      <color rgb="FF7F7F7F"/>
      <name val="宋体"/>
      <charset val="0"/>
      <scheme val="minor"/>
    </font>
    <font>
      <b/>
      <sz val="15"/>
      <color theme="3"/>
      <name val="宋体"/>
      <charset val="134"/>
      <scheme val="minor"/>
    </font>
    <font>
      <sz val="11"/>
      <color rgb="FF9C6500"/>
      <name val="宋体"/>
      <charset val="0"/>
      <scheme val="minor"/>
    </font>
    <font>
      <b/>
      <sz val="11"/>
      <color rgb="FFFA7D00"/>
      <name val="宋体"/>
      <charset val="0"/>
      <scheme val="minor"/>
    </font>
    <font>
      <b/>
      <sz val="11"/>
      <color rgb="FF3F3F3F"/>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rgb="FFFFFFCC"/>
        <bgColor indexed="64"/>
      </patternFill>
    </fill>
    <fill>
      <patternFill patternType="solid">
        <fgColor theme="7"/>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theme="7"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A5A5A5"/>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diagonal/>
    </border>
    <border>
      <left style="thin">
        <color theme="1"/>
      </left>
      <right/>
      <top/>
      <bottom/>
      <diagonal/>
    </border>
    <border>
      <left style="thin">
        <color theme="1"/>
      </left>
      <right style="thin">
        <color theme="1"/>
      </right>
      <top/>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theme="1"/>
      </right>
      <top style="thin">
        <color theme="1"/>
      </top>
      <bottom style="thin">
        <color theme="1"/>
      </bottom>
      <diagonal/>
    </border>
    <border>
      <left/>
      <right/>
      <top/>
      <bottom style="thin">
        <color theme="1"/>
      </bottom>
      <diagonal/>
    </border>
    <border>
      <left/>
      <right style="thin">
        <color theme="1"/>
      </right>
      <top/>
      <bottom style="thin">
        <color theme="1"/>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3">
    <xf numFmtId="0" fontId="0" fillId="0" borderId="0">
      <alignment vertical="center"/>
    </xf>
    <xf numFmtId="43" fontId="0" fillId="0" borderId="0" applyFont="0" applyFill="0" applyBorder="0" applyAlignment="0" applyProtection="0">
      <alignment vertical="center"/>
    </xf>
    <xf numFmtId="0" fontId="7" fillId="20" borderId="0" applyNumberFormat="0" applyBorder="0" applyAlignment="0" applyProtection="0">
      <alignment vertical="center"/>
    </xf>
    <xf numFmtId="0" fontId="7" fillId="23" borderId="0" applyNumberFormat="0" applyBorder="0" applyAlignment="0" applyProtection="0">
      <alignment vertical="center"/>
    </xf>
    <xf numFmtId="0" fontId="8" fillId="22" borderId="0" applyNumberFormat="0" applyBorder="0" applyAlignment="0" applyProtection="0">
      <alignment vertical="center"/>
    </xf>
    <xf numFmtId="0" fontId="7" fillId="24" borderId="0" applyNumberFormat="0" applyBorder="0" applyAlignment="0" applyProtection="0">
      <alignment vertical="center"/>
    </xf>
    <xf numFmtId="0" fontId="7" fillId="31" borderId="0" applyNumberFormat="0" applyBorder="0" applyAlignment="0" applyProtection="0">
      <alignment vertical="center"/>
    </xf>
    <xf numFmtId="0" fontId="8" fillId="17" borderId="0" applyNumberFormat="0" applyBorder="0" applyAlignment="0" applyProtection="0">
      <alignment vertical="center"/>
    </xf>
    <xf numFmtId="0" fontId="7" fillId="13" borderId="0" applyNumberFormat="0" applyBorder="0" applyAlignment="0" applyProtection="0">
      <alignment vertical="center"/>
    </xf>
    <xf numFmtId="0" fontId="9" fillId="0" borderId="21" applyNumberFormat="0" applyFill="0" applyAlignment="0" applyProtection="0">
      <alignment vertical="center"/>
    </xf>
    <xf numFmtId="0" fontId="19" fillId="0" borderId="0" applyNumberFormat="0" applyFill="0" applyBorder="0" applyAlignment="0" applyProtection="0">
      <alignment vertical="center"/>
    </xf>
    <xf numFmtId="0" fontId="13" fillId="0" borderId="17"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6" fillId="0" borderId="18" applyNumberFormat="0" applyFill="0" applyAlignment="0" applyProtection="0">
      <alignment vertical="center"/>
    </xf>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15" fillId="0" borderId="0" applyNumberFormat="0" applyFill="0" applyBorder="0" applyAlignment="0" applyProtection="0">
      <alignment vertical="center"/>
    </xf>
    <xf numFmtId="0" fontId="7" fillId="14" borderId="0" applyNumberFormat="0" applyBorder="0" applyAlignment="0" applyProtection="0">
      <alignment vertical="center"/>
    </xf>
    <xf numFmtId="0" fontId="8" fillId="25" borderId="0" applyNumberFormat="0" applyBorder="0" applyAlignment="0" applyProtection="0">
      <alignment vertical="center"/>
    </xf>
    <xf numFmtId="0" fontId="20" fillId="0" borderId="18" applyNumberFormat="0" applyFill="0" applyAlignment="0" applyProtection="0">
      <alignment vertical="center"/>
    </xf>
    <xf numFmtId="0" fontId="18" fillId="0" borderId="0" applyNumberFormat="0" applyFill="0" applyBorder="0" applyAlignment="0" applyProtection="0">
      <alignment vertical="center"/>
    </xf>
    <xf numFmtId="0" fontId="7" fillId="11" borderId="0" applyNumberFormat="0" applyBorder="0" applyAlignment="0" applyProtection="0">
      <alignment vertical="center"/>
    </xf>
    <xf numFmtId="44" fontId="0" fillId="0" borderId="0" applyFont="0" applyFill="0" applyBorder="0" applyAlignment="0" applyProtection="0">
      <alignment vertical="center"/>
    </xf>
    <xf numFmtId="0" fontId="7" fillId="27" borderId="0" applyNumberFormat="0" applyBorder="0" applyAlignment="0" applyProtection="0">
      <alignment vertical="center"/>
    </xf>
    <xf numFmtId="0" fontId="22" fillId="28" borderId="22" applyNumberFormat="0" applyAlignment="0" applyProtection="0">
      <alignment vertical="center"/>
    </xf>
    <xf numFmtId="0" fontId="24" fillId="0" borderId="0" applyNumberFormat="0" applyFill="0" applyBorder="0" applyAlignment="0" applyProtection="0">
      <alignment vertical="center"/>
    </xf>
    <xf numFmtId="41" fontId="0" fillId="0" borderId="0" applyFont="0" applyFill="0" applyBorder="0" applyAlignment="0" applyProtection="0">
      <alignment vertical="center"/>
    </xf>
    <xf numFmtId="0" fontId="8" fillId="19" borderId="0" applyNumberFormat="0" applyBorder="0" applyAlignment="0" applyProtection="0">
      <alignment vertical="center"/>
    </xf>
    <xf numFmtId="0" fontId="7" fillId="21" borderId="0" applyNumberFormat="0" applyBorder="0" applyAlignment="0" applyProtection="0">
      <alignment vertical="center"/>
    </xf>
    <xf numFmtId="0" fontId="8" fillId="15" borderId="0" applyNumberFormat="0" applyBorder="0" applyAlignment="0" applyProtection="0">
      <alignment vertical="center"/>
    </xf>
    <xf numFmtId="0" fontId="25" fillId="30" borderId="22" applyNumberFormat="0" applyAlignment="0" applyProtection="0">
      <alignment vertical="center"/>
    </xf>
    <xf numFmtId="0" fontId="23" fillId="28" borderId="23" applyNumberFormat="0" applyAlignment="0" applyProtection="0">
      <alignment vertical="center"/>
    </xf>
    <xf numFmtId="0" fontId="26" fillId="32" borderId="24" applyNumberFormat="0" applyAlignment="0" applyProtection="0">
      <alignment vertical="center"/>
    </xf>
    <xf numFmtId="0" fontId="17" fillId="0" borderId="20" applyNumberFormat="0" applyFill="0" applyAlignment="0" applyProtection="0">
      <alignment vertical="center"/>
    </xf>
    <xf numFmtId="9" fontId="0" fillId="0" borderId="0" applyFont="0" applyFill="0" applyBorder="0" applyAlignment="0" applyProtection="0">
      <alignment vertical="center"/>
    </xf>
    <xf numFmtId="0" fontId="8" fillId="12" borderId="0" applyNumberFormat="0" applyBorder="0" applyAlignment="0" applyProtection="0">
      <alignment vertical="center"/>
    </xf>
    <xf numFmtId="0" fontId="0" fillId="0" borderId="0">
      <alignment vertical="center"/>
    </xf>
    <xf numFmtId="0" fontId="8" fillId="16" borderId="0" applyNumberFormat="0" applyBorder="0" applyAlignment="0" applyProtection="0">
      <alignment vertical="center"/>
    </xf>
    <xf numFmtId="0" fontId="0" fillId="18" borderId="19" applyNumberFormat="0" applyFont="0" applyAlignment="0" applyProtection="0">
      <alignment vertical="center"/>
    </xf>
    <xf numFmtId="0" fontId="12" fillId="0" borderId="0" applyNumberFormat="0" applyFill="0" applyBorder="0" applyAlignment="0" applyProtection="0">
      <alignment vertical="center"/>
    </xf>
    <xf numFmtId="0" fontId="10" fillId="6" borderId="0" applyNumberFormat="0" applyBorder="0" applyAlignment="0" applyProtection="0">
      <alignment vertical="center"/>
    </xf>
    <xf numFmtId="0" fontId="9" fillId="0" borderId="0" applyNumberFormat="0" applyFill="0" applyBorder="0" applyAlignment="0" applyProtection="0">
      <alignment vertical="center"/>
    </xf>
    <xf numFmtId="0" fontId="8" fillId="9" borderId="0" applyNumberFormat="0" applyBorder="0" applyAlignment="0" applyProtection="0">
      <alignment vertical="center"/>
    </xf>
    <xf numFmtId="0" fontId="21" fillId="26" borderId="0" applyNumberFormat="0" applyBorder="0" applyAlignment="0" applyProtection="0">
      <alignment vertical="center"/>
    </xf>
    <xf numFmtId="0" fontId="7" fillId="5" borderId="0" applyNumberFormat="0" applyBorder="0" applyAlignment="0" applyProtection="0">
      <alignment vertical="center"/>
    </xf>
    <xf numFmtId="0" fontId="11" fillId="7" borderId="0" applyNumberFormat="0" applyBorder="0" applyAlignment="0" applyProtection="0">
      <alignment vertical="center"/>
    </xf>
    <xf numFmtId="0" fontId="8" fillId="4" borderId="0" applyNumberFormat="0" applyBorder="0" applyAlignment="0" applyProtection="0">
      <alignment vertical="center"/>
    </xf>
    <xf numFmtId="0" fontId="7" fillId="3" borderId="0" applyNumberFormat="0" applyBorder="0" applyAlignment="0" applyProtection="0">
      <alignment vertical="center"/>
    </xf>
    <xf numFmtId="0" fontId="14" fillId="0" borderId="0"/>
    <xf numFmtId="0" fontId="8" fillId="29" borderId="0" applyNumberFormat="0" applyBorder="0" applyAlignment="0" applyProtection="0">
      <alignment vertical="center"/>
    </xf>
    <xf numFmtId="0" fontId="7" fillId="2" borderId="0" applyNumberFormat="0" applyBorder="0" applyAlignment="0" applyProtection="0">
      <alignment vertical="center"/>
    </xf>
    <xf numFmtId="0" fontId="8" fillId="8" borderId="0" applyNumberFormat="0" applyBorder="0" applyAlignment="0" applyProtection="0">
      <alignment vertical="center"/>
    </xf>
  </cellStyleXfs>
  <cellXfs count="64">
    <xf numFmtId="0" fontId="0" fillId="0" borderId="0" xfId="0">
      <alignment vertical="center"/>
    </xf>
    <xf numFmtId="0" fontId="0" fillId="0" borderId="0" xfId="37">
      <alignment vertical="center"/>
    </xf>
    <xf numFmtId="0" fontId="1" fillId="0" borderId="0" xfId="37" applyFont="1" applyAlignment="1">
      <alignment horizontal="center" vertical="center" wrapText="1"/>
    </xf>
    <xf numFmtId="0" fontId="1" fillId="0" borderId="0" xfId="37" applyFont="1" applyBorder="1" applyAlignment="1">
      <alignment horizontal="center" vertical="center" wrapText="1"/>
    </xf>
    <xf numFmtId="0" fontId="2" fillId="0" borderId="1" xfId="37" applyFont="1" applyBorder="1" applyAlignment="1">
      <alignment horizontal="center" vertical="center"/>
    </xf>
    <xf numFmtId="0" fontId="2" fillId="0" borderId="1" xfId="37" applyFont="1" applyBorder="1" applyAlignment="1">
      <alignment horizontal="left" vertical="center"/>
    </xf>
    <xf numFmtId="0" fontId="0" fillId="0" borderId="1" xfId="37" applyFont="1" applyBorder="1" applyAlignment="1">
      <alignment horizontal="center" vertical="center"/>
    </xf>
    <xf numFmtId="0" fontId="0" fillId="0" borderId="1" xfId="37" applyBorder="1" applyAlignment="1">
      <alignment horizontal="center" vertical="center"/>
    </xf>
    <xf numFmtId="0" fontId="0" fillId="0" borderId="2" xfId="37" applyBorder="1" applyAlignment="1">
      <alignment horizontal="center" vertical="center"/>
    </xf>
    <xf numFmtId="0" fontId="2" fillId="0" borderId="3" xfId="37" applyFont="1" applyBorder="1" applyAlignment="1">
      <alignment horizontal="center" vertical="center" wrapText="1"/>
    </xf>
    <xf numFmtId="0" fontId="3" fillId="0" borderId="3" xfId="37" applyFont="1" applyBorder="1" applyAlignment="1">
      <alignment horizontal="center" vertical="center"/>
    </xf>
    <xf numFmtId="0" fontId="2" fillId="0" borderId="4" xfId="37" applyFont="1" applyBorder="1" applyAlignment="1">
      <alignment horizontal="center" vertical="center" wrapText="1"/>
    </xf>
    <xf numFmtId="0" fontId="2" fillId="0" borderId="4" xfId="37" applyFont="1" applyBorder="1" applyAlignment="1">
      <alignment horizontal="justify" vertical="center"/>
    </xf>
    <xf numFmtId="0" fontId="2" fillId="0" borderId="4" xfId="37" applyFont="1" applyBorder="1" applyAlignment="1">
      <alignment horizontal="left" vertical="center"/>
    </xf>
    <xf numFmtId="0" fontId="2" fillId="0" borderId="5" xfId="37" applyFont="1" applyBorder="1" applyAlignment="1">
      <alignment horizontal="center" vertical="center" textRotation="255"/>
    </xf>
    <xf numFmtId="0" fontId="2" fillId="0" borderId="6" xfId="37" applyFont="1" applyBorder="1" applyAlignment="1">
      <alignment horizontal="center" vertical="center" wrapText="1"/>
    </xf>
    <xf numFmtId="0" fontId="2" fillId="0" borderId="7" xfId="37" applyFont="1" applyBorder="1" applyAlignment="1">
      <alignment horizontal="center" vertical="center" wrapText="1"/>
    </xf>
    <xf numFmtId="0" fontId="2" fillId="0" borderId="3" xfId="37" applyFont="1" applyBorder="1" applyAlignment="1">
      <alignment horizontal="center" vertical="center" textRotation="255"/>
    </xf>
    <xf numFmtId="0" fontId="2" fillId="0" borderId="4" xfId="37" applyFont="1" applyBorder="1" applyAlignment="1">
      <alignment horizontal="left" vertical="center" wrapText="1"/>
    </xf>
    <xf numFmtId="0" fontId="2" fillId="0" borderId="8" xfId="37" applyFont="1" applyBorder="1" applyAlignment="1">
      <alignment horizontal="center" vertical="center" textRotation="255"/>
    </xf>
    <xf numFmtId="0" fontId="2" fillId="0" borderId="4" xfId="37" applyFont="1" applyBorder="1" applyAlignment="1">
      <alignment horizontal="center" vertical="center"/>
    </xf>
    <xf numFmtId="0" fontId="2" fillId="0" borderId="6" xfId="37" applyFont="1" applyBorder="1" applyAlignment="1">
      <alignment horizontal="center" vertical="center"/>
    </xf>
    <xf numFmtId="0" fontId="2" fillId="0" borderId="9" xfId="37" applyFont="1" applyBorder="1" applyAlignment="1">
      <alignment horizontal="center" vertical="center" textRotation="255"/>
    </xf>
    <xf numFmtId="0" fontId="4" fillId="0" borderId="5" xfId="37" applyFont="1" applyBorder="1" applyAlignment="1">
      <alignment horizontal="center" vertical="center" wrapText="1"/>
    </xf>
    <xf numFmtId="0" fontId="4" fillId="0" borderId="4" xfId="37" applyFont="1" applyBorder="1" applyAlignment="1">
      <alignment horizontal="center" vertical="center" wrapText="1"/>
    </xf>
    <xf numFmtId="0" fontId="2" fillId="0" borderId="6" xfId="37" applyFont="1" applyBorder="1" applyAlignment="1">
      <alignment horizontal="left" vertical="center" wrapText="1"/>
    </xf>
    <xf numFmtId="0" fontId="4" fillId="0" borderId="10" xfId="37" applyFont="1" applyBorder="1" applyAlignment="1">
      <alignment horizontal="center" vertical="center" wrapText="1"/>
    </xf>
    <xf numFmtId="0" fontId="4" fillId="0" borderId="3" xfId="37" applyFont="1" applyBorder="1" applyAlignment="1">
      <alignment horizontal="center" vertical="center" wrapText="1"/>
    </xf>
    <xf numFmtId="0" fontId="4" fillId="0" borderId="5" xfId="37" applyFont="1" applyBorder="1" applyAlignment="1">
      <alignment vertical="center" wrapText="1"/>
    </xf>
    <xf numFmtId="0" fontId="4" fillId="0" borderId="1" xfId="37" applyFont="1" applyBorder="1" applyAlignment="1">
      <alignment horizontal="center" vertical="center" wrapText="1"/>
    </xf>
    <xf numFmtId="0" fontId="2" fillId="0" borderId="1" xfId="37" applyFont="1" applyBorder="1" applyAlignment="1">
      <alignment horizontal="left" vertical="center" wrapText="1"/>
    </xf>
    <xf numFmtId="0" fontId="4" fillId="0" borderId="11" xfId="37" applyFont="1" applyFill="1" applyBorder="1" applyAlignment="1">
      <alignment horizontal="center" vertical="center" wrapText="1"/>
    </xf>
    <xf numFmtId="0" fontId="4" fillId="0" borderId="11" xfId="0" applyFont="1" applyFill="1" applyBorder="1" applyAlignment="1">
      <alignment horizontal="center" vertical="center" wrapText="1"/>
    </xf>
    <xf numFmtId="0" fontId="2" fillId="0" borderId="11" xfId="0" applyFont="1" applyFill="1" applyBorder="1" applyAlignment="1">
      <alignment horizontal="left" vertical="center" wrapText="1"/>
    </xf>
    <xf numFmtId="0" fontId="3" fillId="0" borderId="1" xfId="37" applyFont="1" applyBorder="1" applyAlignment="1">
      <alignment horizontal="center" vertical="center"/>
    </xf>
    <xf numFmtId="0" fontId="5" fillId="0" borderId="0" xfId="37" applyFont="1" applyBorder="1" applyAlignment="1">
      <alignment horizontal="left" vertical="center"/>
    </xf>
    <xf numFmtId="0" fontId="5" fillId="0" borderId="0" xfId="37" applyFont="1" applyAlignment="1">
      <alignment horizontal="left" vertical="center" wrapText="1"/>
    </xf>
    <xf numFmtId="0" fontId="5" fillId="0" borderId="0" xfId="37" applyFont="1" applyAlignment="1">
      <alignment vertical="center"/>
    </xf>
    <xf numFmtId="0" fontId="6" fillId="0" borderId="0" xfId="37" applyFont="1">
      <alignment vertical="center"/>
    </xf>
    <xf numFmtId="0" fontId="2" fillId="0" borderId="1" xfId="37" applyFont="1" applyBorder="1" applyAlignment="1">
      <alignment horizontal="justify" vertical="center" wrapText="1"/>
    </xf>
    <xf numFmtId="0" fontId="0" fillId="0" borderId="12" xfId="37" applyBorder="1" applyAlignment="1">
      <alignment horizontal="center" vertical="center"/>
    </xf>
    <xf numFmtId="0" fontId="0" fillId="0" borderId="13" xfId="37" applyBorder="1" applyAlignment="1">
      <alignment horizontal="center" vertical="center"/>
    </xf>
    <xf numFmtId="178" fontId="2" fillId="0" borderId="4" xfId="1" applyNumberFormat="1" applyFont="1" applyBorder="1" applyAlignment="1">
      <alignment horizontal="left" vertical="center"/>
    </xf>
    <xf numFmtId="0" fontId="2" fillId="0" borderId="14" xfId="37" applyFont="1" applyBorder="1" applyAlignment="1">
      <alignment horizontal="center" vertical="center" wrapText="1"/>
    </xf>
    <xf numFmtId="43" fontId="2" fillId="0" borderId="6" xfId="1" applyNumberFormat="1" applyFont="1" applyBorder="1" applyAlignment="1">
      <alignment horizontal="center" vertical="center"/>
    </xf>
    <xf numFmtId="43" fontId="2" fillId="0" borderId="7" xfId="1" applyNumberFormat="1" applyFont="1" applyBorder="1" applyAlignment="1">
      <alignment horizontal="center" vertical="center"/>
    </xf>
    <xf numFmtId="0" fontId="2" fillId="0" borderId="14" xfId="37" applyFont="1" applyBorder="1" applyAlignment="1">
      <alignment horizontal="center" vertical="center"/>
    </xf>
    <xf numFmtId="0" fontId="2" fillId="0" borderId="4" xfId="37" applyFont="1" applyFill="1" applyBorder="1" applyAlignment="1">
      <alignment horizontal="center" vertical="center" wrapText="1"/>
    </xf>
    <xf numFmtId="0" fontId="2" fillId="0" borderId="14" xfId="37" applyFont="1" applyBorder="1" applyAlignment="1">
      <alignment horizontal="left" vertical="center" wrapText="1"/>
    </xf>
    <xf numFmtId="0" fontId="2" fillId="0" borderId="4" xfId="37" applyFont="1" applyFill="1" applyBorder="1" applyAlignment="1">
      <alignment horizontal="center" vertical="center"/>
    </xf>
    <xf numFmtId="0" fontId="2" fillId="0" borderId="6" xfId="37" applyFont="1" applyFill="1" applyBorder="1" applyAlignment="1">
      <alignment horizontal="center" vertical="center" wrapText="1"/>
    </xf>
    <xf numFmtId="9" fontId="2" fillId="0" borderId="4" xfId="37" applyNumberFormat="1" applyFont="1" applyFill="1" applyBorder="1" applyAlignment="1">
      <alignment horizontal="center" vertical="center"/>
    </xf>
    <xf numFmtId="0" fontId="2" fillId="0" borderId="1" xfId="37" applyFont="1" applyFill="1" applyBorder="1" applyAlignment="1">
      <alignment horizontal="left" vertical="center" wrapText="1"/>
    </xf>
    <xf numFmtId="9" fontId="2" fillId="0" borderId="11" xfId="0" applyNumberFormat="1" applyFont="1" applyFill="1" applyBorder="1" applyAlignment="1">
      <alignment horizontal="center" vertical="center"/>
    </xf>
    <xf numFmtId="9" fontId="2" fillId="0" borderId="11" xfId="37" applyNumberFormat="1" applyFont="1" applyFill="1" applyBorder="1" applyAlignment="1">
      <alignment horizontal="center" vertical="center"/>
    </xf>
    <xf numFmtId="0" fontId="2" fillId="0" borderId="3" xfId="37" applyFont="1" applyBorder="1" applyAlignment="1">
      <alignment horizontal="center" vertical="center"/>
    </xf>
    <xf numFmtId="10" fontId="2" fillId="0" borderId="4" xfId="35" applyNumberFormat="1" applyFont="1" applyBorder="1" applyAlignment="1">
      <alignment horizontal="center" vertical="center"/>
    </xf>
    <xf numFmtId="177" fontId="2" fillId="0" borderId="4" xfId="37" applyNumberFormat="1" applyFont="1" applyBorder="1" applyAlignment="1">
      <alignment horizontal="center" vertical="center" wrapText="1"/>
    </xf>
    <xf numFmtId="43" fontId="2" fillId="0" borderId="14" xfId="1" applyNumberFormat="1" applyFont="1" applyBorder="1" applyAlignment="1">
      <alignment horizontal="center" vertical="center"/>
    </xf>
    <xf numFmtId="0" fontId="2" fillId="0" borderId="5" xfId="37" applyFont="1" applyFill="1" applyBorder="1" applyAlignment="1">
      <alignment horizontal="center" vertical="center" wrapText="1"/>
    </xf>
    <xf numFmtId="176" fontId="2" fillId="0" borderId="1" xfId="37" applyNumberFormat="1" applyFont="1" applyFill="1" applyBorder="1" applyAlignment="1">
      <alignment horizontal="center" vertical="center" wrapText="1"/>
    </xf>
    <xf numFmtId="0" fontId="2" fillId="0" borderId="1" xfId="37" applyFont="1" applyFill="1" applyBorder="1" applyAlignment="1">
      <alignment vertical="center" wrapText="1"/>
    </xf>
    <xf numFmtId="43" fontId="3" fillId="0" borderId="15" xfId="37" applyNumberFormat="1" applyFont="1" applyBorder="1" applyAlignment="1">
      <alignment horizontal="right" vertical="center"/>
    </xf>
    <xf numFmtId="43" fontId="3" fillId="0" borderId="16" xfId="37" applyNumberFormat="1" applyFont="1" applyBorder="1" applyAlignment="1">
      <alignment horizontal="right" vertical="center"/>
    </xf>
  </cellXfs>
  <cellStyles count="53">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百分比 2" xfId="35"/>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5</xdr:row>
      <xdr:rowOff>12700</xdr:rowOff>
    </xdr:from>
    <xdr:to>
      <xdr:col>3</xdr:col>
      <xdr:colOff>1923142</xdr:colOff>
      <xdr:row>5</xdr:row>
      <xdr:rowOff>326572</xdr:rowOff>
    </xdr:to>
    <xdr:cxnSp>
      <xdr:nvCxnSpPr>
        <xdr:cNvPr id="2" name="直接连接符 1"/>
        <xdr:cNvCxnSpPr/>
      </xdr:nvCxnSpPr>
      <xdr:spPr>
        <a:xfrm>
          <a:off x="2257425" y="2182495"/>
          <a:ext cx="190373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tabSelected="1" view="pageBreakPreview" zoomScale="60" zoomScaleNormal="70" workbookViewId="0">
      <selection activeCell="G6" sqref="G6"/>
    </sheetView>
  </sheetViews>
  <sheetFormatPr defaultColWidth="9" defaultRowHeight="14.25"/>
  <cols>
    <col min="1" max="1" width="2.875" style="1" customWidth="1"/>
    <col min="2" max="2" width="10.875" style="1" customWidth="1"/>
    <col min="3" max="3" width="15.625" style="1" customWidth="1"/>
    <col min="4" max="4" width="27" style="1" customWidth="1"/>
    <col min="5" max="6" width="22.75" style="1" customWidth="1"/>
    <col min="7" max="7" width="60.125" style="1" customWidth="1"/>
    <col min="8" max="9" width="10.375" style="1" customWidth="1"/>
    <col min="10" max="10" width="34.5" style="1" customWidth="1"/>
    <col min="11" max="11" width="10.5" style="1" customWidth="1"/>
    <col min="12" max="16384" width="9" style="1"/>
  </cols>
  <sheetData>
    <row r="1" ht="25.5" spans="1:10">
      <c r="A1" s="2" t="s">
        <v>0</v>
      </c>
      <c r="B1" s="2"/>
      <c r="C1" s="2"/>
      <c r="D1" s="2"/>
      <c r="E1" s="2"/>
      <c r="F1" s="2"/>
      <c r="G1" s="2"/>
      <c r="H1" s="2"/>
      <c r="I1" s="2"/>
      <c r="J1" s="2"/>
    </row>
    <row r="2" ht="25.5" spans="1:10">
      <c r="A2" s="3" t="s">
        <v>1</v>
      </c>
      <c r="B2" s="3"/>
      <c r="C2" s="3"/>
      <c r="D2" s="3"/>
      <c r="E2" s="3"/>
      <c r="F2" s="3"/>
      <c r="G2" s="3"/>
      <c r="H2" s="3"/>
      <c r="I2" s="3"/>
      <c r="J2" s="3"/>
    </row>
    <row r="3" ht="39.95" customHeight="1" spans="1:10">
      <c r="A3" s="4" t="s">
        <v>2</v>
      </c>
      <c r="B3" s="4"/>
      <c r="C3" s="4"/>
      <c r="D3" s="5" t="s">
        <v>3</v>
      </c>
      <c r="E3" s="5"/>
      <c r="F3" s="5"/>
      <c r="G3" s="5"/>
      <c r="H3" s="5"/>
      <c r="I3" s="5"/>
      <c r="J3" s="5"/>
    </row>
    <row r="4" ht="39.95" customHeight="1" spans="1:10">
      <c r="A4" s="4" t="s">
        <v>4</v>
      </c>
      <c r="B4" s="4"/>
      <c r="C4" s="4"/>
      <c r="D4" s="5" t="s">
        <v>5</v>
      </c>
      <c r="E4" s="5"/>
      <c r="F4" s="5"/>
      <c r="G4" s="4" t="s">
        <v>6</v>
      </c>
      <c r="H4" s="39" t="s">
        <v>7</v>
      </c>
      <c r="I4" s="39"/>
      <c r="J4" s="39"/>
    </row>
    <row r="5" ht="39.95" customHeight="1" spans="1:10">
      <c r="A5" s="6" t="s">
        <v>8</v>
      </c>
      <c r="B5" s="7"/>
      <c r="C5" s="7"/>
      <c r="D5" s="8" t="s">
        <v>9</v>
      </c>
      <c r="E5" s="40"/>
      <c r="F5" s="41"/>
      <c r="G5" s="6" t="s">
        <v>10</v>
      </c>
      <c r="H5" s="7">
        <v>55581268</v>
      </c>
      <c r="I5" s="7"/>
      <c r="J5" s="7"/>
    </row>
    <row r="6" ht="39.95" customHeight="1" spans="1:10">
      <c r="A6" s="9" t="s">
        <v>11</v>
      </c>
      <c r="B6" s="9"/>
      <c r="C6" s="9"/>
      <c r="D6" s="10"/>
      <c r="E6" s="9" t="s">
        <v>12</v>
      </c>
      <c r="F6" s="9" t="s">
        <v>13</v>
      </c>
      <c r="G6" s="9" t="s">
        <v>14</v>
      </c>
      <c r="H6" s="9" t="s">
        <v>15</v>
      </c>
      <c r="I6" s="9" t="s">
        <v>16</v>
      </c>
      <c r="J6" s="55" t="s">
        <v>17</v>
      </c>
    </row>
    <row r="7" ht="39.95" customHeight="1" spans="1:10">
      <c r="A7" s="11"/>
      <c r="B7" s="11"/>
      <c r="C7" s="11"/>
      <c r="D7" s="12" t="s">
        <v>18</v>
      </c>
      <c r="E7" s="42">
        <v>135</v>
      </c>
      <c r="F7" s="42">
        <v>97</v>
      </c>
      <c r="G7" s="42">
        <v>84.136772</v>
      </c>
      <c r="H7" s="20">
        <f>H8+H9+H10</f>
        <v>10</v>
      </c>
      <c r="I7" s="56">
        <f>G7/F7</f>
        <v>0.867389402061856</v>
      </c>
      <c r="J7" s="57">
        <f>G7/F7*H7</f>
        <v>8.67389402061855</v>
      </c>
    </row>
    <row r="8" ht="39.95" customHeight="1" spans="1:10">
      <c r="A8" s="11"/>
      <c r="B8" s="11"/>
      <c r="C8" s="11"/>
      <c r="D8" s="13" t="s">
        <v>19</v>
      </c>
      <c r="E8" s="42">
        <v>135</v>
      </c>
      <c r="F8" s="42">
        <v>97</v>
      </c>
      <c r="G8" s="42">
        <v>84.136772</v>
      </c>
      <c r="H8" s="11">
        <v>10</v>
      </c>
      <c r="I8" s="56">
        <f>G8/F8</f>
        <v>0.867389402061856</v>
      </c>
      <c r="J8" s="57">
        <f>G8/F8*H8</f>
        <v>8.67389402061855</v>
      </c>
    </row>
    <row r="9" ht="39.95" customHeight="1" spans="1:10">
      <c r="A9" s="11"/>
      <c r="B9" s="11"/>
      <c r="C9" s="11"/>
      <c r="D9" s="13" t="s">
        <v>20</v>
      </c>
      <c r="E9" s="42">
        <v>0</v>
      </c>
      <c r="F9" s="42">
        <v>0</v>
      </c>
      <c r="G9" s="42">
        <v>0</v>
      </c>
      <c r="H9" s="42"/>
      <c r="I9" s="42"/>
      <c r="J9" s="42">
        <v>0</v>
      </c>
    </row>
    <row r="10" ht="39.95" customHeight="1" spans="1:10">
      <c r="A10" s="11"/>
      <c r="B10" s="11"/>
      <c r="C10" s="11"/>
      <c r="D10" s="13" t="s">
        <v>21</v>
      </c>
      <c r="E10" s="42">
        <v>0</v>
      </c>
      <c r="F10" s="42">
        <v>0</v>
      </c>
      <c r="G10" s="42">
        <v>0</v>
      </c>
      <c r="H10" s="42"/>
      <c r="I10" s="42"/>
      <c r="J10" s="42">
        <v>0</v>
      </c>
    </row>
    <row r="11" ht="39.95" customHeight="1" spans="1:10">
      <c r="A11" s="14" t="s">
        <v>22</v>
      </c>
      <c r="B11" s="15" t="s">
        <v>23</v>
      </c>
      <c r="C11" s="16"/>
      <c r="D11" s="16"/>
      <c r="E11" s="16"/>
      <c r="F11" s="43"/>
      <c r="G11" s="44" t="s">
        <v>24</v>
      </c>
      <c r="H11" s="45"/>
      <c r="I11" s="45"/>
      <c r="J11" s="58"/>
    </row>
    <row r="12" ht="212.1" customHeight="1" spans="1:10">
      <c r="A12" s="17"/>
      <c r="B12" s="18" t="s">
        <v>25</v>
      </c>
      <c r="C12" s="18"/>
      <c r="D12" s="18"/>
      <c r="E12" s="18"/>
      <c r="F12" s="18"/>
      <c r="G12" s="18" t="s">
        <v>26</v>
      </c>
      <c r="H12" s="18"/>
      <c r="I12" s="18"/>
      <c r="J12" s="18"/>
    </row>
    <row r="13" ht="39.95" customHeight="1" spans="1:10">
      <c r="A13" s="19" t="s">
        <v>27</v>
      </c>
      <c r="B13" s="11" t="s">
        <v>28</v>
      </c>
      <c r="C13" s="20" t="s">
        <v>29</v>
      </c>
      <c r="D13" s="21" t="s">
        <v>30</v>
      </c>
      <c r="E13" s="46"/>
      <c r="F13" s="20" t="s">
        <v>31</v>
      </c>
      <c r="G13" s="47" t="s">
        <v>32</v>
      </c>
      <c r="H13" s="47" t="s">
        <v>15</v>
      </c>
      <c r="I13" s="59" t="s">
        <v>17</v>
      </c>
      <c r="J13" s="59" t="s">
        <v>33</v>
      </c>
    </row>
    <row r="14" ht="35.1" customHeight="1" spans="1:10">
      <c r="A14" s="22"/>
      <c r="B14" s="23" t="s">
        <v>34</v>
      </c>
      <c r="C14" s="24" t="s">
        <v>35</v>
      </c>
      <c r="D14" s="25" t="s">
        <v>36</v>
      </c>
      <c r="E14" s="48"/>
      <c r="F14" s="20" t="s">
        <v>37</v>
      </c>
      <c r="G14" s="49" t="s">
        <v>38</v>
      </c>
      <c r="H14" s="50">
        <v>10</v>
      </c>
      <c r="I14" s="60">
        <v>10</v>
      </c>
      <c r="J14" s="61"/>
    </row>
    <row r="15" ht="35.1" customHeight="1" spans="1:10">
      <c r="A15" s="22"/>
      <c r="B15" s="26"/>
      <c r="C15" s="24"/>
      <c r="D15" s="25" t="s">
        <v>39</v>
      </c>
      <c r="E15" s="48"/>
      <c r="F15" s="20" t="s">
        <v>40</v>
      </c>
      <c r="G15" s="49" t="s">
        <v>41</v>
      </c>
      <c r="H15" s="50">
        <v>10</v>
      </c>
      <c r="I15" s="60">
        <v>10</v>
      </c>
      <c r="J15" s="61"/>
    </row>
    <row r="16" ht="35.1" customHeight="1" spans="1:10">
      <c r="A16" s="22"/>
      <c r="B16" s="26"/>
      <c r="C16" s="24"/>
      <c r="D16" s="25" t="s">
        <v>42</v>
      </c>
      <c r="E16" s="48"/>
      <c r="F16" s="20" t="s">
        <v>43</v>
      </c>
      <c r="G16" s="49" t="s">
        <v>44</v>
      </c>
      <c r="H16" s="50">
        <v>10</v>
      </c>
      <c r="I16" s="60">
        <v>10</v>
      </c>
      <c r="J16" s="61"/>
    </row>
    <row r="17" ht="35.1" customHeight="1" spans="1:10">
      <c r="A17" s="22"/>
      <c r="B17" s="26"/>
      <c r="C17" s="24"/>
      <c r="D17" s="25" t="s">
        <v>45</v>
      </c>
      <c r="E17" s="48"/>
      <c r="F17" s="20" t="s">
        <v>46</v>
      </c>
      <c r="G17" s="49" t="s">
        <v>46</v>
      </c>
      <c r="H17" s="50">
        <v>5</v>
      </c>
      <c r="I17" s="60">
        <v>5</v>
      </c>
      <c r="J17" s="61"/>
    </row>
    <row r="18" ht="35.1" customHeight="1" spans="1:10">
      <c r="A18" s="22"/>
      <c r="B18" s="27"/>
      <c r="C18" s="23" t="s">
        <v>47</v>
      </c>
      <c r="D18" s="25" t="s">
        <v>48</v>
      </c>
      <c r="E18" s="48"/>
      <c r="F18" s="20" t="s">
        <v>49</v>
      </c>
      <c r="G18" s="51">
        <v>0.95</v>
      </c>
      <c r="H18" s="50">
        <v>5</v>
      </c>
      <c r="I18" s="60">
        <v>5</v>
      </c>
      <c r="J18" s="61"/>
    </row>
    <row r="19" ht="53.25" customHeight="1" spans="1:10">
      <c r="A19" s="22"/>
      <c r="B19" s="28" t="s">
        <v>50</v>
      </c>
      <c r="C19" s="23" t="s">
        <v>51</v>
      </c>
      <c r="D19" s="25" t="s">
        <v>52</v>
      </c>
      <c r="E19" s="48"/>
      <c r="F19" s="20" t="s">
        <v>53</v>
      </c>
      <c r="G19" s="49" t="s">
        <v>54</v>
      </c>
      <c r="H19" s="50">
        <v>20</v>
      </c>
      <c r="I19" s="60">
        <v>18</v>
      </c>
      <c r="J19" s="61" t="s">
        <v>55</v>
      </c>
    </row>
    <row r="20" ht="288" customHeight="1" spans="1:10">
      <c r="A20" s="22"/>
      <c r="B20" s="29" t="s">
        <v>56</v>
      </c>
      <c r="C20" s="29" t="s">
        <v>57</v>
      </c>
      <c r="D20" s="30" t="s">
        <v>58</v>
      </c>
      <c r="E20" s="30"/>
      <c r="F20" s="4" t="s">
        <v>59</v>
      </c>
      <c r="G20" s="52" t="s">
        <v>60</v>
      </c>
      <c r="H20" s="50">
        <v>20</v>
      </c>
      <c r="I20" s="60">
        <v>18</v>
      </c>
      <c r="J20" s="61" t="s">
        <v>61</v>
      </c>
    </row>
    <row r="21" ht="65.1" customHeight="1" spans="1:10">
      <c r="A21" s="22"/>
      <c r="B21" s="31" t="s">
        <v>62</v>
      </c>
      <c r="C21" s="32" t="s">
        <v>63</v>
      </c>
      <c r="D21" s="33" t="s">
        <v>64</v>
      </c>
      <c r="E21" s="33"/>
      <c r="F21" s="53" t="s">
        <v>49</v>
      </c>
      <c r="G21" s="54">
        <v>0.95</v>
      </c>
      <c r="H21" s="50">
        <v>10</v>
      </c>
      <c r="I21" s="60">
        <v>8</v>
      </c>
      <c r="J21" s="61" t="s">
        <v>61</v>
      </c>
    </row>
    <row r="22" ht="39.95" customHeight="1" spans="1:10">
      <c r="A22" s="34" t="s">
        <v>65</v>
      </c>
      <c r="B22" s="34"/>
      <c r="C22" s="34"/>
      <c r="D22" s="34"/>
      <c r="E22" s="34"/>
      <c r="F22" s="34"/>
      <c r="G22" s="34"/>
      <c r="H22" s="4">
        <f>SUM(H14:H21)+H7</f>
        <v>100</v>
      </c>
      <c r="I22" s="62">
        <f>J7+SUM(I14:I21)</f>
        <v>92.6738940206185</v>
      </c>
      <c r="J22" s="63"/>
    </row>
    <row r="23" spans="1:10">
      <c r="A23" s="35"/>
      <c r="B23" s="35"/>
      <c r="C23" s="35"/>
      <c r="D23" s="35"/>
      <c r="E23" s="35"/>
      <c r="F23" s="35"/>
      <c r="G23" s="35"/>
      <c r="H23" s="35"/>
      <c r="I23" s="35"/>
      <c r="J23" s="35"/>
    </row>
    <row r="24" ht="86.1" customHeight="1" spans="1:10">
      <c r="A24" s="36"/>
      <c r="B24" s="36"/>
      <c r="C24" s="36"/>
      <c r="D24" s="36"/>
      <c r="E24" s="36"/>
      <c r="F24" s="36"/>
      <c r="G24" s="36"/>
      <c r="H24" s="36"/>
      <c r="I24" s="36"/>
      <c r="J24" s="36"/>
    </row>
    <row r="25" spans="1:10">
      <c r="A25" s="37"/>
      <c r="B25" s="37"/>
      <c r="C25" s="37"/>
      <c r="D25" s="37"/>
      <c r="E25" s="37"/>
      <c r="F25" s="37"/>
      <c r="G25" s="37"/>
      <c r="H25" s="37"/>
      <c r="I25" s="37"/>
      <c r="J25" s="37"/>
    </row>
    <row r="26" spans="1:10">
      <c r="A26" s="37"/>
      <c r="B26" s="37"/>
      <c r="C26" s="37"/>
      <c r="D26" s="37"/>
      <c r="E26" s="37"/>
      <c r="F26" s="37"/>
      <c r="G26" s="37"/>
      <c r="H26" s="37"/>
      <c r="I26" s="37"/>
      <c r="J26" s="37"/>
    </row>
    <row r="27" ht="41.1" customHeight="1"/>
    <row r="28" ht="15.75" spans="3:7">
      <c r="C28" s="38"/>
      <c r="D28" s="38"/>
      <c r="E28" s="38"/>
      <c r="F28" s="38"/>
      <c r="G28" s="38"/>
    </row>
  </sheetData>
  <mergeCells count="34">
    <mergeCell ref="A1:J1"/>
    <mergeCell ref="A2:J2"/>
    <mergeCell ref="A3:C3"/>
    <mergeCell ref="D3:J3"/>
    <mergeCell ref="A4:C4"/>
    <mergeCell ref="D4:F4"/>
    <mergeCell ref="H4:J4"/>
    <mergeCell ref="A5:C5"/>
    <mergeCell ref="D5:F5"/>
    <mergeCell ref="H5:J5"/>
    <mergeCell ref="B11:F11"/>
    <mergeCell ref="G11:J11"/>
    <mergeCell ref="B12:F12"/>
    <mergeCell ref="G12:J12"/>
    <mergeCell ref="D13:E13"/>
    <mergeCell ref="D14:E14"/>
    <mergeCell ref="D15:E15"/>
    <mergeCell ref="D16:E16"/>
    <mergeCell ref="D17:E17"/>
    <mergeCell ref="D18:E18"/>
    <mergeCell ref="D19:E19"/>
    <mergeCell ref="D20:E20"/>
    <mergeCell ref="D21:E21"/>
    <mergeCell ref="A22:G22"/>
    <mergeCell ref="I22:J22"/>
    <mergeCell ref="A23:J23"/>
    <mergeCell ref="A24:J24"/>
    <mergeCell ref="A25:J25"/>
    <mergeCell ref="A26:J26"/>
    <mergeCell ref="A11:A12"/>
    <mergeCell ref="A13:A21"/>
    <mergeCell ref="B14:B18"/>
    <mergeCell ref="C14:C17"/>
    <mergeCell ref="A6:C10"/>
  </mergeCells>
  <printOptions horizontalCentered="1" verticalCentered="1"/>
  <pageMargins left="0" right="0" top="0.590277777777778" bottom="0.590277777777778" header="0.314583333333333" footer="0.314583333333333"/>
  <pageSetup paperSize="9" scale="47" orientation="portrait"/>
  <headerFooter/>
  <rowBreaks count="1" manualBreakCount="1">
    <brk id="29"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23年项目支出绩效自评表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bjzx</cp:lastModifiedBy>
  <dcterms:created xsi:type="dcterms:W3CDTF">2019-03-28T01:58:00Z</dcterms:created>
  <cp:lastPrinted>2024-05-23T17:15:00Z</cp:lastPrinted>
  <dcterms:modified xsi:type="dcterms:W3CDTF">2024-08-14T15:06:29Z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2052-11.8.2.11653</vt:lpwstr>
  </property>
  <property fmtid="{D5CDD505-2E9C-101B-9397-08002B2CF9AE}" pid="3" name="ICV">
    <vt:lpwstr>A4AD3528C0D742F3841BBC32FA2B5C15_12</vt:lpwstr>
  </property>
</Properties>
</file>