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绩效自评表-审核后已确定-修改格式\"/>
    </mc:Choice>
  </mc:AlternateContent>
  <bookViews>
    <workbookView xWindow="0" yWindow="0" windowWidth="19200" windowHeight="8055"/>
  </bookViews>
  <sheets>
    <sheet name="2023年项目支出绩效自评表 " sheetId="4" r:id="rId1"/>
  </sheets>
  <definedNames>
    <definedName name="_xlnm.Print_Area" localSheetId="0">'2023年项目支出绩效自评表 '!$A$1:$J$30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4" l="1"/>
  <c r="H30" i="4"/>
  <c r="J8" i="4"/>
  <c r="I8" i="4"/>
  <c r="J7" i="4"/>
  <c r="I7" i="4"/>
  <c r="H7" i="4"/>
  <c r="F7" i="4"/>
  <c r="E7" i="4"/>
</calcChain>
</file>

<file path=xl/sharedStrings.xml><?xml version="1.0" encoding="utf-8"?>
<sst xmlns="http://schemas.openxmlformats.org/spreadsheetml/2006/main" count="101" uniqueCount="95">
  <si>
    <t>项目支出绩效自评表</t>
  </si>
  <si>
    <t>（2023年度）</t>
  </si>
  <si>
    <t>项目名称</t>
  </si>
  <si>
    <t>宗教中国化北京故事建筑篇一会一片一展</t>
  </si>
  <si>
    <t>主管部门</t>
  </si>
  <si>
    <t>中国人民政治协商会议北京市委员会办公厅(财务处)</t>
  </si>
  <si>
    <t>实施单位</t>
  </si>
  <si>
    <t>北京市政协本级行政</t>
  </si>
  <si>
    <t>项目负责人</t>
  </si>
  <si>
    <t>吕保平</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</si>
  <si>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</si>
  <si>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</si>
  <si>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</si>
  <si>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</si>
  <si>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</si>
  <si>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</si>
  <si>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</si>
  <si>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</si>
  <si>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</si>
  <si>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</si>
  <si>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</si>
  <si>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</si>
  <si>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</si>
  <si>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</si>
  <si>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</si>
  <si>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</si>
  <si>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宗教中国化北京故事建筑篇研讨会、宣介片、图片展（简称“一会一片一展”），力求在有形有感可视的基础上，系统展现一批具有北京特色、时代特点的宗教中国化成果。研讨会以“从建筑看宗教中国化”为主题，将围绕深入学习贯彻习近平总书记关于坚持我国宗教中国化方向的重要论述，就北京宗教建筑的历史传承、宗教建筑中的中国元素和中国风格、宗教建筑艺术与中华文化等展开研讨交流，并围绕北京宗教在未来继续拓展中国化的领域积极建言献策。宣介片以北京的宗教建筑为载体，力图展现五大宗教与中华优秀传统文化相融合、并在新时代的春风化雨下逐渐成为中华优秀文化重要组成部分的过程，从而彰显宗教中国化的北京特色。图片展将通过展出北京地区具有中国化建筑风格的寺观教堂的图片等，让观众感受中华优秀传统文化对我国宗教的浸润与影响，进一步提升对宗教生存发展客观规律的认识，增进对中华优秀传统文化的自信。</t>
  </si>
  <si>
    <t xml:space="preserve">        本次系列活动，围绕“从建筑看宗教中国化”主题建言立论，采取召开研讨会、拍摄宣介片、举办图片展“三位一体”的形式，深入交流思想，精彩展示成果，立体呈现效果，整个活动亮点纷呈，主要有以下几个特点：
       一是系列活动规格高、规模大。全国政协民宗委领导、全国五大宗教团体主要负责人以及市委、市人大、市政府、市政协有关领导、市五大宗教团体负责人、各区政协主席、各区委统战部部长、部分市政协委员、论文作者、专家等200余人线下参会，并通过市政协委员履职平台向全体委员在线直播。
        二是研讨会聚焦主题、内容丰富。征集收录45篇论文，聚焦五大宗教建筑中国化的历史脉络，涵盖宗教建筑的历史传承、宗教建筑中的中国元素和中国风格、宗教建筑艺术与中华文化等多方面的内容。来自清华大学、中国人民大学、中央民族大学、燕京神学院以及有关宗教团体的16位专家学者、市政协委员、宗教界人士在研讨会上发表主旨演讲、展开研讨交流。
        三是宣介片大气磅礴、震撼人心。采用主题式拍摄手法，使用8K超高清设备，充分发挥纪实拍摄的优势，利用画面构图、声光效等多种手段，展现了宗教建筑中国元素、中国气派之美；通过跨季节、多角度的拍摄，记录建筑在时光流转、季节更替中的不同韵味，同时以穿透力极强的解说词辅助介绍建筑背后的宗教与中华文化碰撞的深刻内涵，带领观众去寻找、解读不同宗教建筑中蕴含的中国传统文化和理念，凸显中国文化对各大宗教的浸润与滋养。
        四是图片展古朴典雅、庄严美观。300余张反映北京地区具有中国化建筑风格寺观教堂的图片，采取立体设计、错落布设的方式，布展在高2.4米、长约340米的展墙上（且进行了第二次布展），辅之以灯光折射等效果，让观众在身临其境中，感受到宗教建筑中国化之美，感受到宗教建筑的中国风格、北京气派、传统智慧，感受到中华优秀传统文化对我国宗教的浸润与影响，增进了对中华优秀传统文化的自信。</t>
  </si>
  <si>
    <t>绩效指标</t>
  </si>
  <si>
    <t>一级指标</t>
  </si>
  <si>
    <t>二级指标</t>
  </si>
  <si>
    <t>三级指标</t>
  </si>
  <si>
    <t>年度指标值（A）</t>
  </si>
  <si>
    <t>全年实际值（B）</t>
  </si>
  <si>
    <t>偏差原因分析及改进措施</t>
  </si>
  <si>
    <t>产
出
指
标
(60分)</t>
  </si>
  <si>
    <t>数量指标</t>
  </si>
  <si>
    <t>宣介片时长</t>
  </si>
  <si>
    <t>≥20分钟</t>
  </si>
  <si>
    <t>23分钟</t>
  </si>
  <si>
    <t>研讨会场次</t>
  </si>
  <si>
    <t>≥2场次</t>
  </si>
  <si>
    <t>2场</t>
  </si>
  <si>
    <t>图片展展期</t>
  </si>
  <si>
    <t>≥1月</t>
  </si>
  <si>
    <t>5个月</t>
  </si>
  <si>
    <t>正面宣传报道</t>
  </si>
  <si>
    <t>≥3篇</t>
  </si>
  <si>
    <t>12篇</t>
  </si>
  <si>
    <t>偏差原因：活动当天中国新闻网、人民日报客户端、人民政协网、中国网、北京青年报客户端、千龙网、北京时间、中国民族宗教网、北青网、《北京日报》、北京卫视、北京市政协宣传中心等12家媒体到场见证了活动盛况，纷纷参与报道。
改进措施：在今后设置指标值时，将更加细致考虑可能发生的实际情形。</t>
  </si>
  <si>
    <t>制作论文集</t>
  </si>
  <si>
    <t>≥150册</t>
  </si>
  <si>
    <t>150册</t>
  </si>
  <si>
    <t>征稿论文</t>
  </si>
  <si>
    <t>≥35篇</t>
  </si>
  <si>
    <t>45篇</t>
  </si>
  <si>
    <t>参会人员</t>
  </si>
  <si>
    <t>100人次</t>
  </si>
  <si>
    <t>200人次</t>
  </si>
  <si>
    <t>制作宣介片</t>
  </si>
  <si>
    <t>≥1部</t>
  </si>
  <si>
    <t>1部</t>
  </si>
  <si>
    <t>图片展数量</t>
  </si>
  <si>
    <t>≥1场</t>
  </si>
  <si>
    <t>质量指标</t>
  </si>
  <si>
    <t>会议出勤率</t>
  </si>
  <si>
    <t>≥90%</t>
  </si>
  <si>
    <t>时效指标</t>
  </si>
  <si>
    <t>经费支出时效</t>
  </si>
  <si>
    <t>≤12月</t>
  </si>
  <si>
    <t>2024年4月底前完成</t>
  </si>
  <si>
    <t>本项目为跨年度项目，实际支出时间为2023年12月和2024年4月两次。
今后对跨年度项目，将制定更加合理的支出计划。</t>
  </si>
  <si>
    <t>项目完成时效</t>
  </si>
  <si>
    <t>≤10月</t>
  </si>
  <si>
    <t>＜10个月</t>
  </si>
  <si>
    <t>成本指标（5分）</t>
  </si>
  <si>
    <t>经济成本指标</t>
  </si>
  <si>
    <t>预算成本控制数</t>
  </si>
  <si>
    <t>≤275.95万元</t>
  </si>
  <si>
    <t>269.83062万元</t>
  </si>
  <si>
    <t>效
益
指
标
(20分)</t>
  </si>
  <si>
    <t>社会效益指标</t>
  </si>
  <si>
    <t>填补在宗教建筑领域研究中国化的空白，有利于宣传贯彻落实党的宗教工作方针政策，提升各界人士对宗教中国化的思想自觉和主动自觉，不断增强走好中国化道路的信心决心</t>
  </si>
  <si>
    <t>好/坏</t>
  </si>
  <si>
    <t>本次系列活动研究而和发掘了宗教建筑中蕴含的中国化的深刻内涵和精神，宣介片将作为我市宗教对外交流的载体和内容，图片展向社会公众开放，扩大了社会传播效果。</t>
  </si>
  <si>
    <t>效益效果的资料呈现有待加强。</t>
  </si>
  <si>
    <t>可持续影响指标</t>
  </si>
  <si>
    <t>在有形有感可视的基础上，系统展现一批具有首都特色、时代特点的宗教中国化成果，起到促进宗教和谐、社会稳定的作用，并有一定的可持续影响</t>
  </si>
  <si>
    <t>本次系列活动，以宗教建筑为切入点，以研讨会、宣介片、图片展的形式，搭建了宗教中国化北京故事的传播平台、宗教中国化理论研究与实践成果的展示平台、我国宗教健康传承的对外交流平台，为下一步更好地坚持我国宗教中国化方向，积极引导宗教与社会主义社会相适应，讲好宗教中国化北京故事提供了范例和借鉴。</t>
  </si>
  <si>
    <t>满意度指标
（5分）</t>
  </si>
  <si>
    <t>服务对象满意度指标</t>
  </si>
  <si>
    <t>观片人员、参展人员满意度</t>
  </si>
  <si>
    <t>＞90%</t>
  </si>
  <si>
    <t>满意度调查工作未全面开展，今后将注意规范满意度调查工作。</t>
  </si>
  <si>
    <t>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</si>
</sst>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8" formatCode="_ * #,##0.000000_ ;_ * \-#,##0.000000_ ;_ * &quot;-&quot;??_ ;_ @_ "/>
    <numFmt numFmtId="179" formatCode="#,##0.00_ "/>
  </numFmts>
  <fonts count="8" x14ac:knownFonts="1">
    <font>
      <sz val="11"/>
      <color theme="1"/>
      <name val="宋体"/>
      <charset val="134"/>
      <scheme val="minor"/>
    </font>
    <font>
      <sz val="20"/>
      <color rgb="FF000000"/>
      <name val="宋体"/>
      <charset val="134"/>
    </font>
    <font>
      <sz val="12"/>
      <color rgb="FF000000"/>
      <name val="宋体"/>
      <charset val="134"/>
    </font>
    <font>
      <b/>
      <sz val="12"/>
      <color rgb="FF000000"/>
      <name val="宋体"/>
      <charset val="134"/>
    </font>
    <font>
      <sz val="12"/>
      <color theme="1"/>
      <name val="宋体"/>
      <charset val="134"/>
    </font>
    <font>
      <sz val="12"/>
      <name val="宋体"/>
      <charset val="134"/>
    </font>
    <font>
      <sz val="11"/>
      <color theme="1"/>
      <name val="宋体"/>
      <charset val="134"/>
      <scheme val="minor"/>
    </font>
    <font>
      <sz val="9"/>
      <name val="宋体"/>
      <charset val="134"/>
      <scheme val="minor"/>
    </font>
  </fonts>
  <fills count="2">
    <fill>
      <patternFill patternType="none"/>
    </fill>
    <fill>
      <patternFill patternType="gray125"/>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auto="1"/>
      </right>
      <top style="thin">
        <color theme="1"/>
      </top>
      <bottom style="thin">
        <color auto="1"/>
      </bottom>
      <diagonal/>
    </border>
    <border>
      <left style="thin">
        <color theme="1"/>
      </left>
      <right style="thin">
        <color theme="1"/>
      </right>
      <top/>
      <bottom/>
      <diagonal/>
    </border>
    <border>
      <left style="thin">
        <color theme="1"/>
      </left>
      <right style="thin">
        <color auto="1"/>
      </right>
      <top style="thin">
        <color auto="1"/>
      </top>
      <bottom style="thin">
        <color auto="1"/>
      </bottom>
      <diagonal/>
    </border>
    <border>
      <left style="thin">
        <color theme="1"/>
      </left>
      <right style="thin">
        <color auto="1"/>
      </right>
      <top style="thin">
        <color auto="1"/>
      </top>
      <bottom style="thin">
        <color theme="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theme="1"/>
      </left>
      <right/>
      <top/>
      <bottom style="thin">
        <color theme="1"/>
      </bottom>
      <diagonal/>
    </border>
    <border>
      <left/>
      <right/>
      <top/>
      <bottom style="thin">
        <color theme="1"/>
      </bottom>
      <diagonal/>
    </border>
  </borders>
  <cellStyleXfs count="6">
    <xf numFmtId="0" fontId="0" fillId="0" borderId="0">
      <alignment vertical="center"/>
    </xf>
    <xf numFmtId="9" fontId="6" fillId="0" borderId="0" applyFont="0" applyFill="0" applyBorder="0" applyAlignment="0" applyProtection="0">
      <alignment vertical="center"/>
    </xf>
    <xf numFmtId="43" fontId="6" fillId="0" borderId="0" applyFont="0" applyFill="0" applyBorder="0" applyAlignment="0" applyProtection="0">
      <alignment vertical="center"/>
    </xf>
    <xf numFmtId="9" fontId="6" fillId="0" borderId="0" applyFont="0" applyFill="0" applyBorder="0" applyAlignment="0" applyProtection="0">
      <alignment vertical="center"/>
    </xf>
    <xf numFmtId="0" fontId="6" fillId="0" borderId="0">
      <alignment vertical="center"/>
    </xf>
    <xf numFmtId="0" fontId="5" fillId="0" borderId="0"/>
  </cellStyleXfs>
  <cellXfs count="69">
    <xf numFmtId="0" fontId="0" fillId="0" borderId="0" xfId="0">
      <alignment vertical="center"/>
    </xf>
    <xf numFmtId="0" fontId="6" fillId="0" borderId="0" xfId="4">
      <alignment vertical="center"/>
    </xf>
    <xf numFmtId="0" fontId="2" fillId="0" borderId="1" xfId="4" applyFont="1" applyFill="1" applyBorder="1" applyAlignment="1">
      <alignment horizontal="center" vertical="center"/>
    </xf>
    <xf numFmtId="0" fontId="0" fillId="0" borderId="1" xfId="4" applyFont="1" applyFill="1" applyBorder="1" applyAlignment="1">
      <alignment horizontal="center" vertical="center"/>
    </xf>
    <xf numFmtId="0" fontId="2" fillId="0" borderId="5" xfId="4" applyFont="1" applyFill="1" applyBorder="1" applyAlignment="1">
      <alignment horizontal="center" vertical="center" wrapText="1"/>
    </xf>
    <xf numFmtId="0" fontId="3" fillId="0" borderId="5" xfId="4" applyFont="1" applyFill="1" applyBorder="1" applyAlignment="1">
      <alignment horizontal="center" vertical="center"/>
    </xf>
    <xf numFmtId="0" fontId="2" fillId="0" borderId="6" xfId="4" applyFont="1" applyFill="1" applyBorder="1" applyAlignment="1">
      <alignment horizontal="center" vertical="center" wrapText="1"/>
    </xf>
    <xf numFmtId="0" fontId="2" fillId="0" borderId="6" xfId="4" applyFont="1" applyFill="1" applyBorder="1" applyAlignment="1">
      <alignment horizontal="justify" vertical="center"/>
    </xf>
    <xf numFmtId="178" fontId="2" fillId="0" borderId="6" xfId="2" applyNumberFormat="1" applyFont="1" applyFill="1" applyBorder="1" applyAlignment="1">
      <alignment horizontal="left" vertical="center"/>
    </xf>
    <xf numFmtId="0" fontId="2" fillId="0" borderId="6" xfId="2" applyNumberFormat="1" applyFont="1" applyFill="1" applyBorder="1" applyAlignment="1">
      <alignment horizontal="center" vertical="center"/>
    </xf>
    <xf numFmtId="0" fontId="2" fillId="0" borderId="6" xfId="4" applyFont="1" applyFill="1" applyBorder="1" applyAlignment="1">
      <alignment horizontal="left" vertical="center"/>
    </xf>
    <xf numFmtId="0" fontId="2" fillId="0" borderId="10" xfId="4" applyFont="1" applyFill="1" applyBorder="1" applyAlignment="1">
      <alignment horizontal="center" vertical="center" wrapText="1"/>
    </xf>
    <xf numFmtId="0" fontId="2" fillId="0" borderId="6" xfId="4" applyFont="1" applyFill="1" applyBorder="1" applyAlignment="1">
      <alignment horizontal="left" vertical="center" wrapText="1"/>
    </xf>
    <xf numFmtId="0" fontId="2" fillId="0" borderId="6" xfId="4" applyFont="1" applyFill="1" applyBorder="1" applyAlignment="1">
      <alignment horizontal="center" vertical="center"/>
    </xf>
    <xf numFmtId="0" fontId="4" fillId="0" borderId="7" xfId="4" applyFont="1" applyFill="1" applyBorder="1" applyAlignment="1">
      <alignment horizontal="center" vertical="center" wrapText="1"/>
    </xf>
    <xf numFmtId="0" fontId="4" fillId="0" borderId="14" xfId="4" applyFont="1" applyFill="1" applyBorder="1" applyAlignment="1">
      <alignment horizontal="center" vertical="center" wrapText="1"/>
    </xf>
    <xf numFmtId="9" fontId="2" fillId="0" borderId="6" xfId="4" applyNumberFormat="1" applyFont="1" applyFill="1" applyBorder="1" applyAlignment="1">
      <alignment horizontal="center" vertical="center"/>
    </xf>
    <xf numFmtId="57" fontId="2" fillId="0" borderId="6" xfId="4" applyNumberFormat="1" applyFont="1" applyFill="1" applyBorder="1" applyAlignment="1">
      <alignment horizontal="center" vertical="center"/>
    </xf>
    <xf numFmtId="0" fontId="4" fillId="0" borderId="6" xfId="4" applyFont="1" applyFill="1" applyBorder="1" applyAlignment="1">
      <alignment vertical="center" wrapText="1"/>
    </xf>
    <xf numFmtId="0" fontId="4" fillId="0" borderId="1" xfId="4" applyFont="1" applyFill="1" applyBorder="1" applyAlignment="1">
      <alignment horizontal="center" vertical="center" wrapText="1"/>
    </xf>
    <xf numFmtId="9" fontId="2" fillId="0" borderId="1" xfId="4" applyNumberFormat="1" applyFont="1" applyFill="1" applyBorder="1" applyAlignment="1">
      <alignment horizontal="center" vertical="center"/>
    </xf>
    <xf numFmtId="0" fontId="2" fillId="0" borderId="5" xfId="4" applyFont="1" applyFill="1" applyBorder="1" applyAlignment="1">
      <alignment horizontal="center" vertical="center"/>
    </xf>
    <xf numFmtId="10" fontId="2" fillId="0" borderId="6" xfId="3" applyNumberFormat="1" applyFont="1" applyFill="1" applyBorder="1" applyAlignment="1">
      <alignment horizontal="center" vertical="center"/>
    </xf>
    <xf numFmtId="179" fontId="2" fillId="0" borderId="6" xfId="1" applyNumberFormat="1" applyFont="1" applyFill="1" applyBorder="1" applyAlignment="1" applyProtection="1">
      <alignment horizontal="center" vertical="center" wrapText="1"/>
    </xf>
    <xf numFmtId="0" fontId="1" fillId="0" borderId="0" xfId="4" applyFont="1" applyAlignment="1">
      <alignment horizontal="center" vertical="center" wrapText="1"/>
    </xf>
    <xf numFmtId="0" fontId="1" fillId="0" borderId="0" xfId="4" applyFont="1" applyBorder="1" applyAlignment="1">
      <alignment horizontal="center" vertical="center" wrapText="1"/>
    </xf>
    <xf numFmtId="0" fontId="2" fillId="0" borderId="1" xfId="4" applyFont="1" applyFill="1" applyBorder="1" applyAlignment="1">
      <alignment horizontal="center" vertical="center"/>
    </xf>
    <xf numFmtId="0" fontId="2" fillId="0" borderId="1" xfId="4" applyFont="1" applyFill="1" applyBorder="1" applyAlignment="1">
      <alignment horizontal="left" vertical="center"/>
    </xf>
    <xf numFmtId="0" fontId="2" fillId="0" borderId="1" xfId="4" applyFont="1" applyFill="1" applyBorder="1" applyAlignment="1">
      <alignment horizontal="justify" vertical="center" wrapText="1"/>
    </xf>
    <xf numFmtId="0" fontId="0" fillId="0" borderId="1" xfId="4" applyFont="1" applyFill="1" applyBorder="1" applyAlignment="1">
      <alignment horizontal="center" vertical="center"/>
    </xf>
    <xf numFmtId="0" fontId="6" fillId="0" borderId="1" xfId="4" applyFill="1" applyBorder="1" applyAlignment="1">
      <alignment horizontal="center" vertical="center"/>
    </xf>
    <xf numFmtId="0" fontId="6" fillId="0" borderId="2" xfId="4" applyFill="1" applyBorder="1" applyAlignment="1">
      <alignment horizontal="center" vertical="center"/>
    </xf>
    <xf numFmtId="0" fontId="6" fillId="0" borderId="3" xfId="4" applyFill="1" applyBorder="1" applyAlignment="1">
      <alignment horizontal="center" vertical="center"/>
    </xf>
    <xf numFmtId="0" fontId="6" fillId="0" borderId="4" xfId="4" applyFill="1" applyBorder="1" applyAlignment="1">
      <alignment horizontal="center" vertical="center"/>
    </xf>
    <xf numFmtId="0" fontId="2" fillId="0" borderId="8" xfId="4" applyFont="1" applyFill="1" applyBorder="1" applyAlignment="1">
      <alignment horizontal="center" vertical="center" wrapText="1"/>
    </xf>
    <xf numFmtId="0" fontId="2" fillId="0" borderId="9" xfId="4" applyFont="1" applyFill="1" applyBorder="1" applyAlignment="1">
      <alignment horizontal="center" vertical="center" wrapText="1"/>
    </xf>
    <xf numFmtId="0" fontId="2" fillId="0" borderId="10" xfId="4" applyFont="1" applyFill="1" applyBorder="1" applyAlignment="1">
      <alignment horizontal="center" vertical="center" wrapText="1"/>
    </xf>
    <xf numFmtId="43" fontId="2" fillId="0" borderId="8" xfId="2" applyNumberFormat="1" applyFont="1" applyFill="1" applyBorder="1" applyAlignment="1">
      <alignment horizontal="center" vertical="center"/>
    </xf>
    <xf numFmtId="43" fontId="2" fillId="0" borderId="9" xfId="2" applyNumberFormat="1" applyFont="1" applyFill="1" applyBorder="1" applyAlignment="1">
      <alignment horizontal="center" vertical="center"/>
    </xf>
    <xf numFmtId="43" fontId="2" fillId="0" borderId="10" xfId="2" applyNumberFormat="1" applyFont="1" applyFill="1" applyBorder="1" applyAlignment="1">
      <alignment horizontal="center" vertical="center"/>
    </xf>
    <xf numFmtId="0" fontId="2" fillId="0" borderId="6" xfId="4" applyFont="1" applyFill="1" applyBorder="1" applyAlignment="1">
      <alignment horizontal="left" vertical="center" wrapText="1"/>
    </xf>
    <xf numFmtId="0" fontId="2" fillId="0" borderId="8" xfId="4" applyFont="1" applyFill="1" applyBorder="1" applyAlignment="1">
      <alignment horizontal="center" vertical="center"/>
    </xf>
    <xf numFmtId="0" fontId="2" fillId="0" borderId="10" xfId="4" applyFont="1" applyFill="1" applyBorder="1" applyAlignment="1">
      <alignment horizontal="center" vertical="center"/>
    </xf>
    <xf numFmtId="0" fontId="5" fillId="0" borderId="2"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8" xfId="4" applyFont="1" applyFill="1" applyBorder="1" applyAlignment="1">
      <alignment horizontal="left" vertical="center" wrapText="1"/>
    </xf>
    <xf numFmtId="0" fontId="2" fillId="0" borderId="10" xfId="4" applyFont="1" applyFill="1" applyBorder="1" applyAlignment="1">
      <alignment horizontal="left" vertical="center" wrapText="1"/>
    </xf>
    <xf numFmtId="0" fontId="2" fillId="0" borderId="1" xfId="4" applyFont="1" applyFill="1" applyBorder="1" applyAlignment="1">
      <alignment horizontal="left" vertical="center" wrapText="1"/>
    </xf>
    <xf numFmtId="0" fontId="2" fillId="0" borderId="2" xfId="4" applyFont="1" applyFill="1" applyBorder="1" applyAlignment="1">
      <alignment horizontal="center" vertical="center" wrapText="1"/>
    </xf>
    <xf numFmtId="0" fontId="2" fillId="0" borderId="4" xfId="4" applyFont="1" applyFill="1" applyBorder="1" applyAlignment="1">
      <alignment horizontal="center" vertical="center" wrapText="1"/>
    </xf>
    <xf numFmtId="0" fontId="3" fillId="0" borderId="17" xfId="4" applyFont="1" applyFill="1" applyBorder="1" applyAlignment="1">
      <alignment horizontal="center" vertical="center"/>
    </xf>
    <xf numFmtId="0" fontId="3" fillId="0" borderId="18" xfId="4" applyFont="1" applyFill="1" applyBorder="1" applyAlignment="1">
      <alignment horizontal="center" vertical="center"/>
    </xf>
    <xf numFmtId="179" fontId="3" fillId="0" borderId="10" xfId="4" applyNumberFormat="1" applyFont="1" applyFill="1" applyBorder="1" applyAlignment="1">
      <alignment horizontal="center" vertical="center"/>
    </xf>
    <xf numFmtId="179" fontId="3" fillId="0" borderId="6" xfId="4" applyNumberFormat="1" applyFont="1" applyFill="1" applyBorder="1" applyAlignment="1">
      <alignment horizontal="center" vertical="center"/>
    </xf>
    <xf numFmtId="0" fontId="2" fillId="0" borderId="7" xfId="4" applyFont="1" applyFill="1" applyBorder="1" applyAlignment="1">
      <alignment horizontal="center" vertical="center" textRotation="255"/>
    </xf>
    <xf numFmtId="0" fontId="2" fillId="0" borderId="5" xfId="4" applyFont="1" applyFill="1" applyBorder="1" applyAlignment="1">
      <alignment horizontal="center" vertical="center" textRotation="255"/>
    </xf>
    <xf numFmtId="0" fontId="2" fillId="0" borderId="6" xfId="4" applyFont="1" applyFill="1" applyBorder="1" applyAlignment="1">
      <alignment horizontal="center" vertical="center" textRotation="255"/>
    </xf>
    <xf numFmtId="0" fontId="2" fillId="0" borderId="8" xfId="4" applyFont="1" applyFill="1" applyBorder="1" applyAlignment="1">
      <alignment horizontal="center" vertical="center" textRotation="255"/>
    </xf>
    <xf numFmtId="0" fontId="4" fillId="0" borderId="7" xfId="4" applyFont="1" applyFill="1" applyBorder="1" applyAlignment="1">
      <alignment horizontal="center" vertical="center" wrapText="1"/>
    </xf>
    <xf numFmtId="0" fontId="4" fillId="0" borderId="12" xfId="4" applyFont="1" applyFill="1" applyBorder="1" applyAlignment="1">
      <alignment horizontal="center" vertical="center" wrapText="1"/>
    </xf>
    <xf numFmtId="0" fontId="4" fillId="0" borderId="5" xfId="4" applyFont="1" applyFill="1" applyBorder="1" applyAlignment="1">
      <alignment horizontal="center" vertical="center" wrapText="1"/>
    </xf>
    <xf numFmtId="0" fontId="4" fillId="0" borderId="15" xfId="4" applyFont="1" applyFill="1" applyBorder="1" applyAlignment="1">
      <alignment horizontal="center" vertical="center" wrapText="1"/>
    </xf>
    <xf numFmtId="0" fontId="4" fillId="0" borderId="16" xfId="4" applyFont="1" applyFill="1" applyBorder="1" applyAlignment="1">
      <alignment horizontal="center" vertical="center" wrapText="1"/>
    </xf>
    <xf numFmtId="0" fontId="4" fillId="0" borderId="11" xfId="4" applyFont="1" applyFill="1" applyBorder="1" applyAlignment="1">
      <alignment horizontal="center" vertical="center" wrapText="1"/>
    </xf>
    <xf numFmtId="0" fontId="4" fillId="0" borderId="13" xfId="4" applyFont="1" applyFill="1" applyBorder="1" applyAlignment="1">
      <alignment horizontal="center" vertical="center" wrapText="1"/>
    </xf>
    <xf numFmtId="0" fontId="2" fillId="0" borderId="7" xfId="4" applyFont="1" applyFill="1" applyBorder="1" applyAlignment="1">
      <alignment horizontal="left" vertical="center" wrapText="1"/>
    </xf>
    <xf numFmtId="0" fontId="2" fillId="0" borderId="12" xfId="4" applyFont="1" applyFill="1" applyBorder="1" applyAlignment="1">
      <alignment horizontal="left" vertical="center" wrapText="1"/>
    </xf>
    <xf numFmtId="0" fontId="2" fillId="0" borderId="5" xfId="4" applyFont="1" applyFill="1" applyBorder="1" applyAlignment="1">
      <alignment horizontal="center" vertical="center" wrapText="1"/>
    </xf>
    <xf numFmtId="0" fontId="2" fillId="0" borderId="6" xfId="4" applyFont="1" applyFill="1" applyBorder="1" applyAlignment="1">
      <alignment horizontal="center" vertical="center" wrapText="1"/>
    </xf>
  </cellXfs>
  <cellStyles count="6">
    <cellStyle name="百分比" xfId="1" builtinId="5"/>
    <cellStyle name="百分比 2" xfId="3"/>
    <cellStyle name="常规" xfId="0" builtinId="0"/>
    <cellStyle name="常规 2" xfId="5"/>
    <cellStyle name="常规 3" xfId="4"/>
    <cellStyle name="千位分隔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19050</xdr:colOff>
      <xdr:row>5</xdr:row>
      <xdr:rowOff>12700</xdr:rowOff>
    </xdr:from>
    <xdr:to>
      <xdr:col>3</xdr:col>
      <xdr:colOff>1923142</xdr:colOff>
      <xdr:row>5</xdr:row>
      <xdr:rowOff>326572</xdr:rowOff>
    </xdr:to>
    <xdr:cxnSp macro="">
      <xdr:nvCxnSpPr>
        <xdr:cNvPr id="2" name="直接连接符 1"/>
        <xdr:cNvCxnSpPr/>
      </xdr:nvCxnSpPr>
      <xdr:spPr>
        <a:xfrm>
          <a:off x="2011045" y="1602740"/>
          <a:ext cx="1390650" cy="3048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
  <sheetViews>
    <sheetView tabSelected="1" view="pageBreakPreview" topLeftCell="A19" zoomScale="70" zoomScaleNormal="70" workbookViewId="0">
      <selection activeCell="O28" sqref="O28"/>
    </sheetView>
  </sheetViews>
  <sheetFormatPr defaultColWidth="9" defaultRowHeight="13.5" x14ac:dyDescent="0.15"/>
  <cols>
    <col min="1" max="1" width="7.5" style="1" customWidth="1"/>
    <col min="2" max="2" width="9.625" style="1" customWidth="1"/>
    <col min="3" max="3" width="10.5" style="1" customWidth="1"/>
    <col min="4" max="4" width="19.625" style="1" customWidth="1"/>
    <col min="5" max="5" width="19.125" style="1" customWidth="1"/>
    <col min="6" max="6" width="17.125" style="1" customWidth="1"/>
    <col min="7" max="7" width="44.875" style="1" customWidth="1"/>
    <col min="8" max="9" width="10.375" style="1" customWidth="1"/>
    <col min="10" max="10" width="39.875" style="1" customWidth="1"/>
    <col min="11" max="11" width="10.5" style="1" customWidth="1"/>
    <col min="12" max="16384" width="9" style="1"/>
  </cols>
  <sheetData>
    <row r="1" spans="1:10" ht="25.5" x14ac:dyDescent="0.15">
      <c r="A1" s="24" t="s">
        <v>0</v>
      </c>
      <c r="B1" s="24"/>
      <c r="C1" s="24"/>
      <c r="D1" s="24"/>
      <c r="E1" s="24"/>
      <c r="F1" s="24"/>
      <c r="G1" s="24"/>
      <c r="H1" s="24"/>
      <c r="I1" s="24"/>
      <c r="J1" s="24"/>
    </row>
    <row r="2" spans="1:10" ht="25.5" x14ac:dyDescent="0.15">
      <c r="A2" s="25" t="s">
        <v>1</v>
      </c>
      <c r="B2" s="25"/>
      <c r="C2" s="25"/>
      <c r="D2" s="25"/>
      <c r="E2" s="25"/>
      <c r="F2" s="25"/>
      <c r="G2" s="25"/>
      <c r="H2" s="25"/>
      <c r="I2" s="25"/>
      <c r="J2" s="25"/>
    </row>
    <row r="3" spans="1:10" ht="24.95" customHeight="1" x14ac:dyDescent="0.15">
      <c r="A3" s="26" t="s">
        <v>2</v>
      </c>
      <c r="B3" s="26"/>
      <c r="C3" s="26"/>
      <c r="D3" s="27" t="s">
        <v>3</v>
      </c>
      <c r="E3" s="27"/>
      <c r="F3" s="27"/>
      <c r="G3" s="27"/>
      <c r="H3" s="27"/>
      <c r="I3" s="27"/>
      <c r="J3" s="27"/>
    </row>
    <row r="4" spans="1:10" ht="24.95" customHeight="1" x14ac:dyDescent="0.15">
      <c r="A4" s="26" t="s">
        <v>4</v>
      </c>
      <c r="B4" s="26"/>
      <c r="C4" s="26"/>
      <c r="D4" s="27" t="s">
        <v>5</v>
      </c>
      <c r="E4" s="27"/>
      <c r="F4" s="27"/>
      <c r="G4" s="2" t="s">
        <v>6</v>
      </c>
      <c r="H4" s="28" t="s">
        <v>7</v>
      </c>
      <c r="I4" s="28"/>
      <c r="J4" s="28"/>
    </row>
    <row r="5" spans="1:10" ht="24.95" customHeight="1" x14ac:dyDescent="0.15">
      <c r="A5" s="29" t="s">
        <v>8</v>
      </c>
      <c r="B5" s="30"/>
      <c r="C5" s="30"/>
      <c r="D5" s="31" t="s">
        <v>9</v>
      </c>
      <c r="E5" s="32"/>
      <c r="F5" s="33"/>
      <c r="G5" s="3" t="s">
        <v>10</v>
      </c>
      <c r="H5" s="30">
        <v>55581256</v>
      </c>
      <c r="I5" s="30"/>
      <c r="J5" s="30"/>
    </row>
    <row r="6" spans="1:10" ht="24.95" customHeight="1" x14ac:dyDescent="0.15">
      <c r="A6" s="67" t="s">
        <v>11</v>
      </c>
      <c r="B6" s="67"/>
      <c r="C6" s="67"/>
      <c r="D6" s="5"/>
      <c r="E6" s="4" t="s">
        <v>12</v>
      </c>
      <c r="F6" s="4" t="s">
        <v>13</v>
      </c>
      <c r="G6" s="4" t="s">
        <v>14</v>
      </c>
      <c r="H6" s="4" t="s">
        <v>15</v>
      </c>
      <c r="I6" s="4" t="s">
        <v>16</v>
      </c>
      <c r="J6" s="21" t="s">
        <v>17</v>
      </c>
    </row>
    <row r="7" spans="1:10" ht="24.95" customHeight="1" x14ac:dyDescent="0.15">
      <c r="A7" s="68"/>
      <c r="B7" s="68"/>
      <c r="C7" s="68"/>
      <c r="D7" s="7" t="s">
        <v>18</v>
      </c>
      <c r="E7" s="8">
        <f>SUM(E8:E10)</f>
        <v>275.95</v>
      </c>
      <c r="F7" s="8">
        <f>SUM(F8:F10)</f>
        <v>275.95</v>
      </c>
      <c r="G7" s="8">
        <v>269.83062000000001</v>
      </c>
      <c r="H7" s="9">
        <f>SUM(H8:H10)</f>
        <v>10</v>
      </c>
      <c r="I7" s="22">
        <f>G7/F7</f>
        <v>0.977824315999275</v>
      </c>
      <c r="J7" s="23">
        <f>G7/F7*H7</f>
        <v>9.7782431599927495</v>
      </c>
    </row>
    <row r="8" spans="1:10" ht="24.95" customHeight="1" x14ac:dyDescent="0.15">
      <c r="A8" s="68"/>
      <c r="B8" s="68"/>
      <c r="C8" s="68"/>
      <c r="D8" s="10" t="s">
        <v>19</v>
      </c>
      <c r="E8" s="8">
        <v>275.95</v>
      </c>
      <c r="F8" s="8">
        <v>275.95</v>
      </c>
      <c r="G8" s="8">
        <v>269.83062000000001</v>
      </c>
      <c r="H8" s="9">
        <v>10</v>
      </c>
      <c r="I8" s="22">
        <f>G8/F8</f>
        <v>0.977824315999275</v>
      </c>
      <c r="J8" s="23">
        <f>G8/F8*H8</f>
        <v>9.7782431599927495</v>
      </c>
    </row>
    <row r="9" spans="1:10" ht="24.95" customHeight="1" x14ac:dyDescent="0.15">
      <c r="A9" s="68"/>
      <c r="B9" s="68"/>
      <c r="C9" s="68"/>
      <c r="D9" s="10" t="s">
        <v>20</v>
      </c>
      <c r="E9" s="8">
        <v>0</v>
      </c>
      <c r="F9" s="8">
        <v>0</v>
      </c>
      <c r="G9" s="8">
        <v>0</v>
      </c>
      <c r="H9" s="6"/>
      <c r="I9" s="22"/>
      <c r="J9" s="6" t="s">
        <v>21</v>
      </c>
    </row>
    <row r="10" spans="1:10" ht="24.95" customHeight="1" x14ac:dyDescent="0.15">
      <c r="A10" s="68"/>
      <c r="B10" s="68"/>
      <c r="C10" s="68"/>
      <c r="D10" s="10" t="s">
        <v>22</v>
      </c>
      <c r="E10" s="8">
        <v>0</v>
      </c>
      <c r="F10" s="8">
        <v>0</v>
      </c>
      <c r="G10" s="8">
        <v>0</v>
      </c>
      <c r="H10" s="6"/>
      <c r="I10" s="13"/>
      <c r="J10" s="6" t="s">
        <v>21</v>
      </c>
    </row>
    <row r="11" spans="1:10" ht="24.95" customHeight="1" x14ac:dyDescent="0.15">
      <c r="A11" s="54" t="s">
        <v>23</v>
      </c>
      <c r="B11" s="34" t="s">
        <v>24</v>
      </c>
      <c r="C11" s="35"/>
      <c r="D11" s="35"/>
      <c r="E11" s="35"/>
      <c r="F11" s="36"/>
      <c r="G11" s="37" t="s">
        <v>25</v>
      </c>
      <c r="H11" s="38"/>
      <c r="I11" s="38"/>
      <c r="J11" s="39"/>
    </row>
    <row r="12" spans="1:10" ht="351" customHeight="1" x14ac:dyDescent="0.15">
      <c r="A12" s="55"/>
      <c r="B12" s="40" t="s">
        <v>26</v>
      </c>
      <c r="C12" s="40"/>
      <c r="D12" s="40"/>
      <c r="E12" s="40"/>
      <c r="F12" s="40"/>
      <c r="G12" s="40" t="s">
        <v>27</v>
      </c>
      <c r="H12" s="40"/>
      <c r="I12" s="40"/>
      <c r="J12" s="40"/>
    </row>
    <row r="13" spans="1:10" ht="14.25" x14ac:dyDescent="0.15">
      <c r="A13" s="56" t="s">
        <v>28</v>
      </c>
      <c r="B13" s="6" t="s">
        <v>29</v>
      </c>
      <c r="C13" s="13" t="s">
        <v>30</v>
      </c>
      <c r="D13" s="41" t="s">
        <v>31</v>
      </c>
      <c r="E13" s="42"/>
      <c r="F13" s="13" t="s">
        <v>32</v>
      </c>
      <c r="G13" s="6" t="s">
        <v>33</v>
      </c>
      <c r="H13" s="6" t="s">
        <v>15</v>
      </c>
      <c r="I13" s="6" t="s">
        <v>17</v>
      </c>
      <c r="J13" s="6" t="s">
        <v>34</v>
      </c>
    </row>
    <row r="14" spans="1:10" ht="14.25" x14ac:dyDescent="0.15">
      <c r="A14" s="56"/>
      <c r="B14" s="58" t="s">
        <v>35</v>
      </c>
      <c r="C14" s="63" t="s">
        <v>36</v>
      </c>
      <c r="D14" s="43" t="s">
        <v>37</v>
      </c>
      <c r="E14" s="44"/>
      <c r="F14" s="13" t="s">
        <v>38</v>
      </c>
      <c r="G14" s="13" t="s">
        <v>39</v>
      </c>
      <c r="H14" s="6">
        <v>5</v>
      </c>
      <c r="I14" s="6">
        <v>5</v>
      </c>
      <c r="J14" s="6"/>
    </row>
    <row r="15" spans="1:10" ht="14.25" x14ac:dyDescent="0.15">
      <c r="A15" s="56"/>
      <c r="B15" s="59"/>
      <c r="C15" s="64"/>
      <c r="D15" s="43" t="s">
        <v>40</v>
      </c>
      <c r="E15" s="44"/>
      <c r="F15" s="13" t="s">
        <v>41</v>
      </c>
      <c r="G15" s="13" t="s">
        <v>42</v>
      </c>
      <c r="H15" s="6">
        <v>5</v>
      </c>
      <c r="I15" s="6">
        <v>5</v>
      </c>
      <c r="J15" s="6"/>
    </row>
    <row r="16" spans="1:10" ht="14.25" x14ac:dyDescent="0.15">
      <c r="A16" s="56"/>
      <c r="B16" s="59"/>
      <c r="C16" s="64"/>
      <c r="D16" s="43" t="s">
        <v>43</v>
      </c>
      <c r="E16" s="44"/>
      <c r="F16" s="13" t="s">
        <v>44</v>
      </c>
      <c r="G16" s="13" t="s">
        <v>45</v>
      </c>
      <c r="H16" s="6">
        <v>5</v>
      </c>
      <c r="I16" s="6">
        <v>5</v>
      </c>
      <c r="J16" s="6"/>
    </row>
    <row r="17" spans="1:10" ht="138" customHeight="1" x14ac:dyDescent="0.15">
      <c r="A17" s="56"/>
      <c r="B17" s="59"/>
      <c r="C17" s="64"/>
      <c r="D17" s="43" t="s">
        <v>46</v>
      </c>
      <c r="E17" s="44"/>
      <c r="F17" s="13" t="s">
        <v>47</v>
      </c>
      <c r="G17" s="13" t="s">
        <v>48</v>
      </c>
      <c r="H17" s="6">
        <v>5</v>
      </c>
      <c r="I17" s="6">
        <v>4</v>
      </c>
      <c r="J17" s="12" t="s">
        <v>49</v>
      </c>
    </row>
    <row r="18" spans="1:10" ht="14.25" x14ac:dyDescent="0.15">
      <c r="A18" s="56"/>
      <c r="B18" s="59"/>
      <c r="C18" s="64"/>
      <c r="D18" s="43" t="s">
        <v>50</v>
      </c>
      <c r="E18" s="44"/>
      <c r="F18" s="13" t="s">
        <v>51</v>
      </c>
      <c r="G18" s="13" t="s">
        <v>52</v>
      </c>
      <c r="H18" s="6">
        <v>5</v>
      </c>
      <c r="I18" s="6">
        <v>5</v>
      </c>
      <c r="J18" s="12"/>
    </row>
    <row r="19" spans="1:10" ht="14.25" x14ac:dyDescent="0.15">
      <c r="A19" s="56"/>
      <c r="B19" s="59"/>
      <c r="C19" s="64"/>
      <c r="D19" s="43" t="s">
        <v>53</v>
      </c>
      <c r="E19" s="44"/>
      <c r="F19" s="13" t="s">
        <v>54</v>
      </c>
      <c r="G19" s="13" t="s">
        <v>55</v>
      </c>
      <c r="H19" s="6">
        <v>5</v>
      </c>
      <c r="I19" s="6">
        <v>5</v>
      </c>
      <c r="J19" s="12"/>
    </row>
    <row r="20" spans="1:10" ht="14.25" x14ac:dyDescent="0.15">
      <c r="A20" s="56"/>
      <c r="B20" s="59"/>
      <c r="C20" s="64"/>
      <c r="D20" s="43" t="s">
        <v>56</v>
      </c>
      <c r="E20" s="44"/>
      <c r="F20" s="13" t="s">
        <v>57</v>
      </c>
      <c r="G20" s="13" t="s">
        <v>58</v>
      </c>
      <c r="H20" s="6">
        <v>5</v>
      </c>
      <c r="I20" s="6">
        <v>5</v>
      </c>
      <c r="J20" s="12"/>
    </row>
    <row r="21" spans="1:10" ht="14.25" x14ac:dyDescent="0.15">
      <c r="A21" s="56"/>
      <c r="B21" s="59"/>
      <c r="C21" s="64"/>
      <c r="D21" s="43" t="s">
        <v>59</v>
      </c>
      <c r="E21" s="44"/>
      <c r="F21" s="13" t="s">
        <v>60</v>
      </c>
      <c r="G21" s="13" t="s">
        <v>61</v>
      </c>
      <c r="H21" s="6">
        <v>5</v>
      </c>
      <c r="I21" s="6">
        <v>5</v>
      </c>
      <c r="J21" s="12"/>
    </row>
    <row r="22" spans="1:10" ht="14.25" x14ac:dyDescent="0.15">
      <c r="A22" s="56"/>
      <c r="B22" s="59"/>
      <c r="C22" s="64"/>
      <c r="D22" s="43" t="s">
        <v>62</v>
      </c>
      <c r="E22" s="44"/>
      <c r="F22" s="13" t="s">
        <v>63</v>
      </c>
      <c r="G22" s="13" t="s">
        <v>42</v>
      </c>
      <c r="H22" s="6">
        <v>5</v>
      </c>
      <c r="I22" s="6">
        <v>5</v>
      </c>
      <c r="J22" s="12"/>
    </row>
    <row r="23" spans="1:10" ht="14.25" x14ac:dyDescent="0.15">
      <c r="A23" s="56"/>
      <c r="B23" s="59"/>
      <c r="C23" s="15" t="s">
        <v>64</v>
      </c>
      <c r="D23" s="43" t="s">
        <v>65</v>
      </c>
      <c r="E23" s="44"/>
      <c r="F23" s="13" t="s">
        <v>66</v>
      </c>
      <c r="G23" s="16">
        <v>0.98</v>
      </c>
      <c r="H23" s="6">
        <v>5</v>
      </c>
      <c r="I23" s="6">
        <v>5</v>
      </c>
      <c r="J23" s="12"/>
    </row>
    <row r="24" spans="1:10" ht="74.25" customHeight="1" x14ac:dyDescent="0.15">
      <c r="A24" s="56"/>
      <c r="B24" s="59"/>
      <c r="C24" s="58" t="s">
        <v>67</v>
      </c>
      <c r="D24" s="45" t="s">
        <v>68</v>
      </c>
      <c r="E24" s="46"/>
      <c r="F24" s="13" t="s">
        <v>69</v>
      </c>
      <c r="G24" s="17" t="s">
        <v>70</v>
      </c>
      <c r="H24" s="6">
        <v>5</v>
      </c>
      <c r="I24" s="6">
        <v>4</v>
      </c>
      <c r="J24" s="12" t="s">
        <v>71</v>
      </c>
    </row>
    <row r="25" spans="1:10" ht="39.75" customHeight="1" x14ac:dyDescent="0.15">
      <c r="A25" s="56"/>
      <c r="B25" s="60"/>
      <c r="C25" s="59"/>
      <c r="D25" s="45" t="s">
        <v>72</v>
      </c>
      <c r="E25" s="46"/>
      <c r="F25" s="13" t="s">
        <v>73</v>
      </c>
      <c r="G25" s="13" t="s">
        <v>74</v>
      </c>
      <c r="H25" s="6">
        <v>5</v>
      </c>
      <c r="I25" s="6">
        <v>5</v>
      </c>
      <c r="J25" s="12"/>
    </row>
    <row r="26" spans="1:10" ht="28.5" x14ac:dyDescent="0.15">
      <c r="A26" s="56"/>
      <c r="B26" s="18" t="s">
        <v>75</v>
      </c>
      <c r="C26" s="14" t="s">
        <v>76</v>
      </c>
      <c r="D26" s="45" t="s">
        <v>77</v>
      </c>
      <c r="E26" s="46"/>
      <c r="F26" s="13" t="s">
        <v>78</v>
      </c>
      <c r="G26" s="13" t="s">
        <v>79</v>
      </c>
      <c r="H26" s="6">
        <v>5</v>
      </c>
      <c r="I26" s="6">
        <v>5</v>
      </c>
      <c r="J26" s="12"/>
    </row>
    <row r="27" spans="1:10" ht="79.5" customHeight="1" x14ac:dyDescent="0.15">
      <c r="A27" s="57"/>
      <c r="B27" s="61" t="s">
        <v>80</v>
      </c>
      <c r="C27" s="19" t="s">
        <v>81</v>
      </c>
      <c r="D27" s="47" t="s">
        <v>82</v>
      </c>
      <c r="E27" s="47"/>
      <c r="F27" s="2" t="s">
        <v>83</v>
      </c>
      <c r="G27" s="6" t="s">
        <v>84</v>
      </c>
      <c r="H27" s="11">
        <v>10</v>
      </c>
      <c r="I27" s="11">
        <v>8</v>
      </c>
      <c r="J27" s="65" t="s">
        <v>85</v>
      </c>
    </row>
    <row r="28" spans="1:10" ht="122.25" customHeight="1" x14ac:dyDescent="0.15">
      <c r="A28" s="57"/>
      <c r="B28" s="62"/>
      <c r="C28" s="19" t="s">
        <v>86</v>
      </c>
      <c r="D28" s="48" t="s">
        <v>87</v>
      </c>
      <c r="E28" s="49"/>
      <c r="F28" s="20" t="s">
        <v>83</v>
      </c>
      <c r="G28" s="6" t="s">
        <v>88</v>
      </c>
      <c r="H28" s="11">
        <v>10</v>
      </c>
      <c r="I28" s="11">
        <v>8</v>
      </c>
      <c r="J28" s="66"/>
    </row>
    <row r="29" spans="1:10" ht="55.5" customHeight="1" x14ac:dyDescent="0.15">
      <c r="A29" s="57"/>
      <c r="B29" s="19" t="s">
        <v>89</v>
      </c>
      <c r="C29" s="19" t="s">
        <v>90</v>
      </c>
      <c r="D29" s="47" t="s">
        <v>91</v>
      </c>
      <c r="E29" s="47"/>
      <c r="F29" s="20" t="s">
        <v>66</v>
      </c>
      <c r="G29" s="20" t="s">
        <v>92</v>
      </c>
      <c r="H29" s="11">
        <v>5</v>
      </c>
      <c r="I29" s="11">
        <v>4</v>
      </c>
      <c r="J29" s="12" t="s">
        <v>93</v>
      </c>
    </row>
    <row r="30" spans="1:10" ht="24" customHeight="1" x14ac:dyDescent="0.15">
      <c r="A30" s="50" t="s">
        <v>94</v>
      </c>
      <c r="B30" s="51"/>
      <c r="C30" s="51"/>
      <c r="D30" s="51"/>
      <c r="E30" s="51"/>
      <c r="F30" s="51"/>
      <c r="G30" s="51"/>
      <c r="H30" s="2">
        <f>SUM(H14:H29)+H7</f>
        <v>100</v>
      </c>
      <c r="I30" s="52">
        <f>J7+SUM(I14:I29)</f>
        <v>92.778243159992797</v>
      </c>
      <c r="J30" s="53"/>
    </row>
  </sheetData>
  <mergeCells count="41">
    <mergeCell ref="I30:J30"/>
    <mergeCell ref="A11:A12"/>
    <mergeCell ref="A13:A29"/>
    <mergeCell ref="B14:B25"/>
    <mergeCell ref="B27:B28"/>
    <mergeCell ref="C14:C22"/>
    <mergeCell ref="C24:C25"/>
    <mergeCell ref="J27:J28"/>
    <mergeCell ref="D26:E26"/>
    <mergeCell ref="D27:E27"/>
    <mergeCell ref="D28:E28"/>
    <mergeCell ref="D29:E29"/>
    <mergeCell ref="A30:G30"/>
    <mergeCell ref="D21:E21"/>
    <mergeCell ref="D22:E22"/>
    <mergeCell ref="D23:E23"/>
    <mergeCell ref="D24:E24"/>
    <mergeCell ref="D25:E25"/>
    <mergeCell ref="D16:E16"/>
    <mergeCell ref="D17:E17"/>
    <mergeCell ref="D18:E18"/>
    <mergeCell ref="D19:E19"/>
    <mergeCell ref="D20:E20"/>
    <mergeCell ref="B12:F12"/>
    <mergeCell ref="G12:J12"/>
    <mergeCell ref="D13:E13"/>
    <mergeCell ref="D14:E14"/>
    <mergeCell ref="D15:E15"/>
    <mergeCell ref="A5:C5"/>
    <mergeCell ref="D5:F5"/>
    <mergeCell ref="H5:J5"/>
    <mergeCell ref="B11:F11"/>
    <mergeCell ref="G11:J11"/>
    <mergeCell ref="A6:C10"/>
    <mergeCell ref="A1:J1"/>
    <mergeCell ref="A2:J2"/>
    <mergeCell ref="A3:C3"/>
    <mergeCell ref="D3:J3"/>
    <mergeCell ref="A4:C4"/>
    <mergeCell ref="D4:F4"/>
    <mergeCell ref="H4:J4"/>
  </mergeCells>
  <phoneticPr fontId="7" type="noConversion"/>
  <printOptions horizontalCentered="1" verticalCentered="1"/>
  <pageMargins left="0" right="0" top="0.59027777777777801" bottom="0.59027777777777801" header="0.31458333333333299" footer="0.31458333333333299"/>
  <pageSetup paperSize="9" scale="54"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2023年项目支出绩效自评表 </vt:lpstr>
      <vt:lpstr>'2023年项目支出绩效自评表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刘军</cp:lastModifiedBy>
  <cp:lastPrinted>2024-05-23T09:28:53Z</cp:lastPrinted>
  <dcterms:created xsi:type="dcterms:W3CDTF">2019-03-30T01:58:00Z</dcterms:created>
  <dcterms:modified xsi:type="dcterms:W3CDTF">2024-05-23T09:28:57Z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97B98EE0462E463EB6F0A9B03F800670_13</vt:lpwstr>
  </property>
</Properties>
</file>