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绩效自评表-审核后已确定-修改格式\"/>
    </mc:Choice>
  </mc:AlternateContent>
  <bookViews>
    <workbookView xWindow="0" yWindow="0" windowWidth="19200" windowHeight="8055"/>
  </bookViews>
  <sheets>
    <sheet name="23年项目支出绩效自评表 " sheetId="4" r:id="rId1"/>
  </sheets>
  <definedNames>
    <definedName name="_xlnm.Print_Area" localSheetId="0">'23年项目支出绩效自评表 '!$A$1:$J$25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4" l="1"/>
  <c r="H25" i="4"/>
  <c r="J8" i="4"/>
  <c r="I8" i="4"/>
  <c r="J7" i="4"/>
  <c r="I7" i="4"/>
  <c r="H7" i="4"/>
  <c r="E7" i="4"/>
</calcChain>
</file>

<file path=xl/sharedStrings.xml><?xml version="1.0" encoding="utf-8"?>
<sst xmlns="http://schemas.openxmlformats.org/spreadsheetml/2006/main" count="82" uniqueCount="78">
  <si>
    <t>项目支出绩效自评表</t>
  </si>
  <si>
    <t>（2023年度）</t>
  </si>
  <si>
    <t>项目名称</t>
  </si>
  <si>
    <t>政协委员协商议政和视察调研工作经费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</si>
  <si>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</si>
  <si>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</si>
  <si>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</si>
  <si>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</si>
  <si>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</si>
  <si>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岳虹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</si>
  <si>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</si>
  <si>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</si>
  <si>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</si>
  <si>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</si>
  <si>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</si>
  <si>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</si>
  <si>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</si>
  <si>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</si>
  <si>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</si>
  <si>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</si>
  <si>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</si>
  <si>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</si>
  <si>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</si>
  <si>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</si>
  <si>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</si>
  <si>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通过项目实施充分发挥政协制度优势，为委员搭建协商议政平台，发挥专门协商机构作用。 围绕我市重点、热点、难点问题开展协商议政专项调研，主动发声、深入基层一线所思、所想、所盼所愿，为党和政府破解民生难题，协助做好解疑释惑、理顺情绪、化解矛盾、凝聚共识工作。</t>
  </si>
  <si>
    <t>截至2023年12月31日，围绕我市重点、热点、难点问题开展协商议政和视察调研工作，包括议政会、主席座谈会、调研协商会、学习座谈会等各类会议。线上召开议政视频会议约40次，视频直播约103场，网络议政远程协商视频会议委员参与人数约2100人次，参加各类会议和视察考察活动政协委员3200人次。为学习宣传二十大精神，组织专家、学者进行宣讲报告，讲座数量约47人次，在协助政府做好解疑释惑、理顺情绪、化解矛盾、凝聚共识方面发挥了政协作用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</si>
  <si>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</si>
  <si>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</si>
  <si>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</si>
  <si>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</si>
  <si>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</si>
  <si>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</si>
  <si>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</si>
  <si>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>产
出
指
标
(50分)</t>
  </si>
  <si>
    <t>数量指标</t>
  </si>
  <si>
    <t>网络议政远程协商视频会议委员参与人数</t>
  </si>
  <si>
    <t>≥2000人次</t>
  </si>
  <si>
    <t>2100人次</t>
  </si>
  <si>
    <t>赴外省市学习考察人数</t>
  </si>
  <si>
    <t>≥60人次</t>
  </si>
  <si>
    <t>42人次</t>
  </si>
  <si>
    <t>年初指标值设定偏高，进一步细化预算编制合理性</t>
  </si>
  <si>
    <t>网络议政远程协商视频会议次数</t>
  </si>
  <si>
    <t>≥40次</t>
  </si>
  <si>
    <t>40次</t>
  </si>
  <si>
    <t>参加各类会议和视察考察活动政协委员人数</t>
  </si>
  <si>
    <t>≥3000人次</t>
  </si>
  <si>
    <t>3200人次</t>
  </si>
  <si>
    <t>网络视频直播</t>
  </si>
  <si>
    <t>≥80场</t>
  </si>
  <si>
    <t>103场</t>
  </si>
  <si>
    <t>专家、学者、智库人员进行报告、讲座数量</t>
  </si>
  <si>
    <t>≥20人次</t>
  </si>
  <si>
    <t>17人次</t>
  </si>
  <si>
    <t>质量指标</t>
  </si>
  <si>
    <t>会议和考察活动安全保障率</t>
  </si>
  <si>
    <t>≥95%</t>
  </si>
  <si>
    <t>时效指标</t>
  </si>
  <si>
    <t>各类调研报告完成时效</t>
  </si>
  <si>
    <t>≤12月</t>
  </si>
  <si>
    <t>2023年12月底已完成</t>
  </si>
  <si>
    <t>成本指标（10分）</t>
  </si>
  <si>
    <t>经济成本指标</t>
  </si>
  <si>
    <t>项目总额控制</t>
  </si>
  <si>
    <t>≤125.23208万元</t>
  </si>
  <si>
    <t>88.89201万元</t>
  </si>
  <si>
    <t>效益指标（20分）</t>
  </si>
  <si>
    <t>社会效益指标</t>
  </si>
  <si>
    <t>把凝聚共识融入视察考察、调查研究、协商履职活动中；求同存异、聚同化异，广泛凝聚共识</t>
  </si>
  <si>
    <t>好</t>
  </si>
  <si>
    <t>效益效果的资料呈现有待加强，下一步注意挖掘相关资料并进行整理归集</t>
  </si>
  <si>
    <t>满意度指标
（10分）</t>
  </si>
  <si>
    <t>服务对象满意度指标</t>
  </si>
  <si>
    <t>委员及参与考察活动人员满意度</t>
  </si>
  <si>
    <t>≥90%</t>
  </si>
  <si>
    <t>收集并分析形成的满意度调查结果资料不完善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</si>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</sst>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78" formatCode="_ * #,##0.000000_ ;_ * \-#,##0.000000_ ;_ * &quot;-&quot;??_ ;_ @_ "/>
    <numFmt numFmtId="179" formatCode="#,##0_ "/>
    <numFmt numFmtId="180" formatCode="0.00_ "/>
    <numFmt numFmtId="181" formatCode="#,##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6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5" fillId="0" borderId="0"/>
  </cellStyleXfs>
  <cellXfs count="74">
    <xf numFmtId="0" fontId="0" fillId="0" borderId="0" xfId="0">
      <alignment vertical="center"/>
    </xf>
    <xf numFmtId="0" fontId="1" fillId="0" borderId="0" xfId="4" applyFont="1">
      <alignment vertical="center"/>
    </xf>
    <xf numFmtId="0" fontId="8" fillId="0" borderId="0" xfId="4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5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 wrapText="1"/>
    </xf>
    <xf numFmtId="0" fontId="3" fillId="0" borderId="6" xfId="4" applyFont="1" applyFill="1" applyBorder="1" applyAlignment="1">
      <alignment horizontal="justify" vertical="center"/>
    </xf>
    <xf numFmtId="178" fontId="3" fillId="0" borderId="6" xfId="2" applyNumberFormat="1" applyFont="1" applyFill="1" applyBorder="1" applyAlignment="1">
      <alignment horizontal="left" vertical="center"/>
    </xf>
    <xf numFmtId="0" fontId="3" fillId="0" borderId="6" xfId="4" applyFont="1" applyFill="1" applyBorder="1" applyAlignment="1">
      <alignment horizontal="center" vertical="center"/>
    </xf>
    <xf numFmtId="0" fontId="3" fillId="0" borderId="6" xfId="4" applyFont="1" applyFill="1" applyBorder="1" applyAlignment="1">
      <alignment horizontal="left" vertical="center"/>
    </xf>
    <xf numFmtId="0" fontId="3" fillId="0" borderId="10" xfId="4" applyFont="1" applyFill="1" applyBorder="1" applyAlignment="1">
      <alignment horizontal="center" vertical="center" wrapText="1"/>
    </xf>
    <xf numFmtId="0" fontId="5" fillId="0" borderId="6" xfId="4" applyFont="1" applyFill="1" applyBorder="1" applyAlignment="1">
      <alignment horizontal="center" vertical="center" wrapText="1"/>
    </xf>
    <xf numFmtId="0" fontId="6" fillId="0" borderId="7" xfId="4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179" fontId="3" fillId="0" borderId="4" xfId="0" applyNumberFormat="1" applyFont="1" applyFill="1" applyBorder="1" applyAlignment="1">
      <alignment horizontal="center" vertical="center" wrapText="1"/>
    </xf>
    <xf numFmtId="9" fontId="3" fillId="0" borderId="6" xfId="4" applyNumberFormat="1" applyFont="1" applyFill="1" applyBorder="1" applyAlignment="1">
      <alignment horizontal="center" vertical="center"/>
    </xf>
    <xf numFmtId="0" fontId="6" fillId="0" borderId="6" xfId="4" applyFont="1" applyFill="1" applyBorder="1" applyAlignment="1">
      <alignment vertical="center" wrapText="1"/>
    </xf>
    <xf numFmtId="0" fontId="6" fillId="0" borderId="12" xfId="4" applyFont="1" applyFill="1" applyBorder="1" applyAlignment="1">
      <alignment horizontal="center" vertical="center" wrapText="1"/>
    </xf>
    <xf numFmtId="0" fontId="6" fillId="0" borderId="13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5" fillId="0" borderId="16" xfId="4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>
      <alignment horizontal="center" vertical="center" wrapText="1"/>
    </xf>
    <xf numFmtId="0" fontId="3" fillId="0" borderId="5" xfId="4" applyFont="1" applyFill="1" applyBorder="1" applyAlignment="1">
      <alignment horizontal="center" vertical="center"/>
    </xf>
    <xf numFmtId="10" fontId="3" fillId="0" borderId="6" xfId="3" applyNumberFormat="1" applyFont="1" applyFill="1" applyBorder="1" applyAlignment="1">
      <alignment horizontal="center" vertical="center"/>
    </xf>
    <xf numFmtId="180" fontId="3" fillId="0" borderId="6" xfId="1" applyNumberFormat="1" applyFont="1" applyFill="1" applyBorder="1" applyAlignment="1">
      <alignment horizontal="center" vertical="center"/>
    </xf>
    <xf numFmtId="181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81" fontId="3" fillId="0" borderId="1" xfId="4" applyNumberFormat="1" applyFont="1" applyFill="1" applyBorder="1" applyAlignment="1">
      <alignment horizontal="center" vertical="center" wrapText="1"/>
    </xf>
    <xf numFmtId="0" fontId="3" fillId="0" borderId="19" xfId="4" applyFont="1" applyFill="1" applyBorder="1" applyAlignment="1">
      <alignment horizontal="center" vertical="center" wrapText="1"/>
    </xf>
    <xf numFmtId="181" fontId="3" fillId="0" borderId="1" xfId="0" applyNumberFormat="1" applyFont="1" applyFill="1" applyBorder="1" applyAlignment="1">
      <alignment horizontal="center" vertical="center" wrapText="1"/>
    </xf>
    <xf numFmtId="0" fontId="2" fillId="0" borderId="0" xfId="4" applyFont="1" applyAlignment="1">
      <alignment horizontal="center" vertical="center" wrapText="1"/>
    </xf>
    <xf numFmtId="0" fontId="2" fillId="0" borderId="0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1" fillId="0" borderId="1" xfId="4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8" xfId="4" applyFont="1" applyFill="1" applyBorder="1" applyAlignment="1">
      <alignment horizontal="center" vertical="center" wrapText="1"/>
    </xf>
    <xf numFmtId="0" fontId="3" fillId="0" borderId="9" xfId="4" applyFont="1" applyFill="1" applyBorder="1" applyAlignment="1">
      <alignment horizontal="center" vertical="center" wrapText="1"/>
    </xf>
    <xf numFmtId="0" fontId="3" fillId="0" borderId="10" xfId="4" applyFont="1" applyFill="1" applyBorder="1" applyAlignment="1">
      <alignment horizontal="center" vertical="center" wrapText="1"/>
    </xf>
    <xf numFmtId="43" fontId="3" fillId="0" borderId="8" xfId="2" applyNumberFormat="1" applyFont="1" applyFill="1" applyBorder="1" applyAlignment="1">
      <alignment horizontal="center" vertical="center"/>
    </xf>
    <xf numFmtId="43" fontId="3" fillId="0" borderId="9" xfId="2" applyNumberFormat="1" applyFont="1" applyFill="1" applyBorder="1" applyAlignment="1">
      <alignment horizontal="center" vertical="center"/>
    </xf>
    <xf numFmtId="43" fontId="3" fillId="0" borderId="10" xfId="2" applyNumberFormat="1" applyFont="1" applyFill="1" applyBorder="1" applyAlignment="1">
      <alignment horizontal="center" vertical="center"/>
    </xf>
    <xf numFmtId="0" fontId="3" fillId="0" borderId="6" xfId="4" applyFont="1" applyFill="1" applyBorder="1" applyAlignment="1">
      <alignment horizontal="left" vertical="center" wrapText="1"/>
    </xf>
    <xf numFmtId="0" fontId="3" fillId="0" borderId="8" xfId="4" applyFont="1" applyFill="1" applyBorder="1" applyAlignment="1">
      <alignment horizontal="center" vertical="center"/>
    </xf>
    <xf numFmtId="0" fontId="3" fillId="0" borderId="10" xfId="4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7" xfId="4" applyFont="1" applyFill="1" applyBorder="1" applyAlignment="1">
      <alignment horizontal="center" vertical="center"/>
    </xf>
    <xf numFmtId="0" fontId="4" fillId="0" borderId="18" xfId="4" applyFont="1" applyFill="1" applyBorder="1" applyAlignment="1">
      <alignment horizontal="center" vertical="center"/>
    </xf>
    <xf numFmtId="2" fontId="4" fillId="0" borderId="20" xfId="4" applyNumberFormat="1" applyFont="1" applyFill="1" applyBorder="1" applyAlignment="1">
      <alignment horizontal="center" vertical="center"/>
    </xf>
    <xf numFmtId="2" fontId="4" fillId="0" borderId="6" xfId="4" applyNumberFormat="1" applyFont="1" applyFill="1" applyBorder="1" applyAlignment="1">
      <alignment horizontal="center" vertical="center"/>
    </xf>
    <xf numFmtId="0" fontId="7" fillId="0" borderId="0" xfId="4" applyFont="1" applyBorder="1" applyAlignment="1">
      <alignment horizontal="left" vertical="center"/>
    </xf>
    <xf numFmtId="0" fontId="7" fillId="0" borderId="0" xfId="4" applyFont="1" applyAlignment="1">
      <alignment horizontal="left" vertical="center" wrapText="1"/>
    </xf>
    <xf numFmtId="0" fontId="7" fillId="0" borderId="0" xfId="4" applyFont="1" applyAlignment="1">
      <alignment vertical="center"/>
    </xf>
    <xf numFmtId="0" fontId="3" fillId="0" borderId="7" xfId="4" applyFont="1" applyFill="1" applyBorder="1" applyAlignment="1">
      <alignment horizontal="center" vertical="center" textRotation="255"/>
    </xf>
    <xf numFmtId="0" fontId="3" fillId="0" borderId="5" xfId="4" applyFont="1" applyFill="1" applyBorder="1" applyAlignment="1">
      <alignment horizontal="center" vertical="center" textRotation="255"/>
    </xf>
    <xf numFmtId="0" fontId="3" fillId="0" borderId="6" xfId="4" applyFont="1" applyFill="1" applyBorder="1" applyAlignment="1">
      <alignment horizontal="center" vertical="center" textRotation="255"/>
    </xf>
    <xf numFmtId="0" fontId="3" fillId="0" borderId="8" xfId="4" applyFont="1" applyFill="1" applyBorder="1" applyAlignment="1">
      <alignment horizontal="center" vertical="center" textRotation="255"/>
    </xf>
    <xf numFmtId="0" fontId="6" fillId="0" borderId="7" xfId="4" applyFont="1" applyFill="1" applyBorder="1" applyAlignment="1">
      <alignment horizontal="center" vertical="center" wrapText="1"/>
    </xf>
    <xf numFmtId="0" fontId="6" fillId="0" borderId="11" xfId="4" applyFont="1" applyFill="1" applyBorder="1" applyAlignment="1">
      <alignment horizontal="center" vertical="center" wrapText="1"/>
    </xf>
    <xf numFmtId="0" fontId="6" fillId="0" borderId="5" xfId="4" applyFont="1" applyFill="1" applyBorder="1" applyAlignment="1">
      <alignment horizontal="center" vertical="center" wrapText="1"/>
    </xf>
    <xf numFmtId="0" fontId="3" fillId="0" borderId="5" xfId="4" applyFont="1" applyFill="1" applyBorder="1" applyAlignment="1">
      <alignment horizontal="center" vertical="center" wrapText="1"/>
    </xf>
    <xf numFmtId="0" fontId="3" fillId="0" borderId="6" xfId="4" applyFont="1" applyFill="1" applyBorder="1" applyAlignment="1">
      <alignment horizontal="center" vertical="center" wrapText="1"/>
    </xf>
  </cellXfs>
  <cellStyles count="6">
    <cellStyle name="百分比 2" xfId="3"/>
    <cellStyle name="常规" xfId="0" builtinId="0"/>
    <cellStyle name="常规 2" xfId="5"/>
    <cellStyle name="常规 3" xfId="4"/>
    <cellStyle name="千位分隔" xfId="1" builtinId="3"/>
    <cellStyle name="千位分隔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 macro="">
      <xdr:nvCxnSpPr>
        <xdr:cNvPr id="2" name="直接连接符 1"/>
        <xdr:cNvCxnSpPr/>
      </xdr:nvCxnSpPr>
      <xdr:spPr>
        <a:xfrm>
          <a:off x="2310765" y="1983740"/>
          <a:ext cx="138938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view="pageBreakPreview" zoomScale="70" zoomScaleNormal="70" workbookViewId="0">
      <selection activeCell="G22" sqref="G22"/>
    </sheetView>
  </sheetViews>
  <sheetFormatPr defaultColWidth="9" defaultRowHeight="13.5" x14ac:dyDescent="0.15"/>
  <cols>
    <col min="1" max="1" width="7.5" style="2" customWidth="1"/>
    <col min="2" max="2" width="9.625" style="2" customWidth="1"/>
    <col min="3" max="3" width="14.75" style="2" customWidth="1"/>
    <col min="4" max="4" width="19.625" style="2" customWidth="1"/>
    <col min="5" max="5" width="16.125" style="2" customWidth="1"/>
    <col min="6" max="6" width="18.375" style="2" customWidth="1"/>
    <col min="7" max="7" width="34.25" style="2" customWidth="1"/>
    <col min="8" max="9" width="10.375" style="2" customWidth="1"/>
    <col min="10" max="10" width="34.75" style="2" customWidth="1"/>
    <col min="11" max="11" width="10.5" style="2" customWidth="1"/>
    <col min="12" max="16384" width="9" style="2"/>
  </cols>
  <sheetData>
    <row r="1" spans="1:10" ht="25.5" x14ac:dyDescent="0.1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ht="25.5" x14ac:dyDescent="0.1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35.1" customHeight="1" x14ac:dyDescent="0.15">
      <c r="A3" s="36" t="s">
        <v>2</v>
      </c>
      <c r="B3" s="36"/>
      <c r="C3" s="36"/>
      <c r="D3" s="37" t="s">
        <v>3</v>
      </c>
      <c r="E3" s="37"/>
      <c r="F3" s="37"/>
      <c r="G3" s="37"/>
      <c r="H3" s="37"/>
      <c r="I3" s="37"/>
      <c r="J3" s="37"/>
    </row>
    <row r="4" spans="1:10" ht="35.1" customHeight="1" x14ac:dyDescent="0.15">
      <c r="A4" s="36" t="s">
        <v>4</v>
      </c>
      <c r="B4" s="36"/>
      <c r="C4" s="36"/>
      <c r="D4" s="37" t="s">
        <v>5</v>
      </c>
      <c r="E4" s="37"/>
      <c r="F4" s="37"/>
      <c r="G4" s="3" t="s">
        <v>6</v>
      </c>
      <c r="H4" s="38" t="s">
        <v>7</v>
      </c>
      <c r="I4" s="38"/>
      <c r="J4" s="38"/>
    </row>
    <row r="5" spans="1:10" s="1" customFormat="1" ht="35.1" customHeight="1" x14ac:dyDescent="0.15">
      <c r="A5" s="39" t="s">
        <v>8</v>
      </c>
      <c r="B5" s="39"/>
      <c r="C5" s="39"/>
      <c r="D5" s="40" t="s">
        <v>9</v>
      </c>
      <c r="E5" s="41"/>
      <c r="F5" s="42"/>
      <c r="G5" s="4" t="s">
        <v>10</v>
      </c>
      <c r="H5" s="43">
        <v>55581055</v>
      </c>
      <c r="I5" s="43"/>
      <c r="J5" s="43"/>
    </row>
    <row r="6" spans="1:10" ht="35.1" customHeight="1" x14ac:dyDescent="0.15">
      <c r="A6" s="72" t="s">
        <v>11</v>
      </c>
      <c r="B6" s="72"/>
      <c r="C6" s="72"/>
      <c r="D6" s="6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26" t="s">
        <v>17</v>
      </c>
    </row>
    <row r="7" spans="1:10" ht="35.1" customHeight="1" x14ac:dyDescent="0.15">
      <c r="A7" s="73"/>
      <c r="B7" s="73"/>
      <c r="C7" s="73"/>
      <c r="D7" s="8" t="s">
        <v>18</v>
      </c>
      <c r="E7" s="9">
        <f t="shared" ref="E7" si="0">SUM(E8:E10)</f>
        <v>140</v>
      </c>
      <c r="F7" s="9">
        <v>125.23208</v>
      </c>
      <c r="G7" s="9">
        <v>88.892009999999999</v>
      </c>
      <c r="H7" s="10">
        <f>H8+H9+H10</f>
        <v>10</v>
      </c>
      <c r="I7" s="27">
        <f>G7/F7</f>
        <v>0.70981820313133803</v>
      </c>
      <c r="J7" s="28">
        <f>G7/F7*H7</f>
        <v>7.0981820313133799</v>
      </c>
    </row>
    <row r="8" spans="1:10" ht="35.1" customHeight="1" x14ac:dyDescent="0.15">
      <c r="A8" s="73"/>
      <c r="B8" s="73"/>
      <c r="C8" s="73"/>
      <c r="D8" s="11" t="s">
        <v>19</v>
      </c>
      <c r="E8" s="9">
        <v>140</v>
      </c>
      <c r="F8" s="9">
        <v>125.23208</v>
      </c>
      <c r="G8" s="9">
        <v>88.892009999999999</v>
      </c>
      <c r="H8" s="7">
        <v>10</v>
      </c>
      <c r="I8" s="27">
        <f>G8/F8</f>
        <v>0.70981820313133803</v>
      </c>
      <c r="J8" s="28">
        <f>G8/F8*H8</f>
        <v>7.0981820313133799</v>
      </c>
    </row>
    <row r="9" spans="1:10" ht="35.1" customHeight="1" x14ac:dyDescent="0.15">
      <c r="A9" s="73"/>
      <c r="B9" s="73"/>
      <c r="C9" s="73"/>
      <c r="D9" s="11" t="s">
        <v>20</v>
      </c>
      <c r="E9" s="9">
        <v>0</v>
      </c>
      <c r="F9" s="9">
        <v>0</v>
      </c>
      <c r="G9" s="9">
        <v>0</v>
      </c>
      <c r="H9" s="9"/>
      <c r="I9" s="9"/>
      <c r="J9" s="9">
        <v>0</v>
      </c>
    </row>
    <row r="10" spans="1:10" ht="35.1" customHeight="1" x14ac:dyDescent="0.15">
      <c r="A10" s="73"/>
      <c r="B10" s="73"/>
      <c r="C10" s="73"/>
      <c r="D10" s="11" t="s">
        <v>21</v>
      </c>
      <c r="E10" s="9">
        <v>0</v>
      </c>
      <c r="F10" s="9">
        <v>0</v>
      </c>
      <c r="G10" s="9">
        <v>0</v>
      </c>
      <c r="H10" s="9"/>
      <c r="I10" s="9"/>
      <c r="J10" s="9">
        <v>0</v>
      </c>
    </row>
    <row r="11" spans="1:10" s="1" customFormat="1" ht="35.1" customHeight="1" x14ac:dyDescent="0.15">
      <c r="A11" s="65" t="s">
        <v>22</v>
      </c>
      <c r="B11" s="44" t="s">
        <v>23</v>
      </c>
      <c r="C11" s="45"/>
      <c r="D11" s="45"/>
      <c r="E11" s="45"/>
      <c r="F11" s="46"/>
      <c r="G11" s="47" t="s">
        <v>24</v>
      </c>
      <c r="H11" s="48"/>
      <c r="I11" s="48"/>
      <c r="J11" s="49"/>
    </row>
    <row r="12" spans="1:10" ht="165" customHeight="1" x14ac:dyDescent="0.15">
      <c r="A12" s="66"/>
      <c r="B12" s="50" t="s">
        <v>25</v>
      </c>
      <c r="C12" s="50"/>
      <c r="D12" s="50"/>
      <c r="E12" s="50"/>
      <c r="F12" s="50"/>
      <c r="G12" s="50" t="s">
        <v>26</v>
      </c>
      <c r="H12" s="50"/>
      <c r="I12" s="50"/>
      <c r="J12" s="50"/>
    </row>
    <row r="13" spans="1:10" ht="39.950000000000003" customHeight="1" x14ac:dyDescent="0.15">
      <c r="A13" s="67" t="s">
        <v>27</v>
      </c>
      <c r="B13" s="7" t="s">
        <v>28</v>
      </c>
      <c r="C13" s="10" t="s">
        <v>29</v>
      </c>
      <c r="D13" s="51" t="s">
        <v>30</v>
      </c>
      <c r="E13" s="52"/>
      <c r="F13" s="10" t="s">
        <v>31</v>
      </c>
      <c r="G13" s="13" t="s">
        <v>32</v>
      </c>
      <c r="H13" s="7" t="s">
        <v>15</v>
      </c>
      <c r="I13" s="7" t="s">
        <v>17</v>
      </c>
      <c r="J13" s="7" t="s">
        <v>33</v>
      </c>
    </row>
    <row r="14" spans="1:10" ht="35.1" customHeight="1" x14ac:dyDescent="0.15">
      <c r="A14" s="67"/>
      <c r="B14" s="69" t="s">
        <v>34</v>
      </c>
      <c r="C14" s="69" t="s">
        <v>35</v>
      </c>
      <c r="D14" s="53" t="s">
        <v>36</v>
      </c>
      <c r="E14" s="54"/>
      <c r="F14" s="15" t="s">
        <v>37</v>
      </c>
      <c r="G14" s="15" t="s">
        <v>38</v>
      </c>
      <c r="H14" s="16">
        <v>5</v>
      </c>
      <c r="I14" s="29">
        <v>5</v>
      </c>
      <c r="J14" s="30"/>
    </row>
    <row r="15" spans="1:10" ht="45.75" customHeight="1" x14ac:dyDescent="0.15">
      <c r="A15" s="67"/>
      <c r="B15" s="70"/>
      <c r="C15" s="70"/>
      <c r="D15" s="53" t="s">
        <v>39</v>
      </c>
      <c r="E15" s="54"/>
      <c r="F15" s="15" t="s">
        <v>40</v>
      </c>
      <c r="G15" s="15" t="s">
        <v>41</v>
      </c>
      <c r="H15" s="16">
        <v>5</v>
      </c>
      <c r="I15" s="29">
        <v>3.5</v>
      </c>
      <c r="J15" s="30" t="s">
        <v>42</v>
      </c>
    </row>
    <row r="16" spans="1:10" ht="35.1" customHeight="1" x14ac:dyDescent="0.15">
      <c r="A16" s="67"/>
      <c r="B16" s="70"/>
      <c r="C16" s="70"/>
      <c r="D16" s="53" t="s">
        <v>43</v>
      </c>
      <c r="E16" s="54"/>
      <c r="F16" s="15" t="s">
        <v>44</v>
      </c>
      <c r="G16" s="15" t="s">
        <v>45</v>
      </c>
      <c r="H16" s="16">
        <v>5</v>
      </c>
      <c r="I16" s="29">
        <v>5</v>
      </c>
      <c r="J16" s="30"/>
    </row>
    <row r="17" spans="1:10" ht="35.1" customHeight="1" x14ac:dyDescent="0.15">
      <c r="A17" s="67"/>
      <c r="B17" s="70"/>
      <c r="C17" s="70"/>
      <c r="D17" s="53" t="s">
        <v>46</v>
      </c>
      <c r="E17" s="54"/>
      <c r="F17" s="15" t="s">
        <v>47</v>
      </c>
      <c r="G17" s="15" t="s">
        <v>48</v>
      </c>
      <c r="H17" s="16">
        <v>5</v>
      </c>
      <c r="I17" s="29">
        <v>5</v>
      </c>
      <c r="J17" s="30"/>
    </row>
    <row r="18" spans="1:10" ht="35.1" customHeight="1" x14ac:dyDescent="0.15">
      <c r="A18" s="67"/>
      <c r="B18" s="70"/>
      <c r="C18" s="70"/>
      <c r="D18" s="53" t="s">
        <v>49</v>
      </c>
      <c r="E18" s="54"/>
      <c r="F18" s="15" t="s">
        <v>50</v>
      </c>
      <c r="G18" s="15" t="s">
        <v>51</v>
      </c>
      <c r="H18" s="16">
        <v>5</v>
      </c>
      <c r="I18" s="29">
        <v>5</v>
      </c>
      <c r="J18" s="30"/>
    </row>
    <row r="19" spans="1:10" ht="48" customHeight="1" x14ac:dyDescent="0.15">
      <c r="A19" s="67"/>
      <c r="B19" s="70"/>
      <c r="C19" s="71"/>
      <c r="D19" s="53" t="s">
        <v>52</v>
      </c>
      <c r="E19" s="54"/>
      <c r="F19" s="15" t="s">
        <v>53</v>
      </c>
      <c r="G19" s="15" t="s">
        <v>54</v>
      </c>
      <c r="H19" s="16">
        <v>5</v>
      </c>
      <c r="I19" s="29">
        <v>4</v>
      </c>
      <c r="J19" s="30" t="s">
        <v>42</v>
      </c>
    </row>
    <row r="20" spans="1:10" ht="35.1" customHeight="1" x14ac:dyDescent="0.15">
      <c r="A20" s="67"/>
      <c r="B20" s="70"/>
      <c r="C20" s="14" t="s">
        <v>55</v>
      </c>
      <c r="D20" s="53" t="s">
        <v>56</v>
      </c>
      <c r="E20" s="54"/>
      <c r="F20" s="17" t="s">
        <v>57</v>
      </c>
      <c r="G20" s="17">
        <v>1</v>
      </c>
      <c r="H20" s="16">
        <v>10</v>
      </c>
      <c r="I20" s="29">
        <v>10</v>
      </c>
      <c r="J20" s="7"/>
    </row>
    <row r="21" spans="1:10" ht="35.1" customHeight="1" x14ac:dyDescent="0.15">
      <c r="A21" s="67"/>
      <c r="B21" s="71"/>
      <c r="C21" s="14" t="s">
        <v>58</v>
      </c>
      <c r="D21" s="53" t="s">
        <v>59</v>
      </c>
      <c r="E21" s="54"/>
      <c r="F21" s="17" t="s">
        <v>60</v>
      </c>
      <c r="G21" s="17" t="s">
        <v>61</v>
      </c>
      <c r="H21" s="16">
        <v>10</v>
      </c>
      <c r="I21" s="29">
        <v>10</v>
      </c>
      <c r="J21" s="7"/>
    </row>
    <row r="22" spans="1:10" ht="35.1" customHeight="1" x14ac:dyDescent="0.15">
      <c r="A22" s="67"/>
      <c r="B22" s="18" t="s">
        <v>62</v>
      </c>
      <c r="C22" s="14" t="s">
        <v>63</v>
      </c>
      <c r="D22" s="53" t="s">
        <v>64</v>
      </c>
      <c r="E22" s="54"/>
      <c r="F22" s="10" t="s">
        <v>65</v>
      </c>
      <c r="G22" s="10" t="s">
        <v>66</v>
      </c>
      <c r="H22" s="16">
        <v>10</v>
      </c>
      <c r="I22" s="29">
        <v>10</v>
      </c>
      <c r="J22" s="7"/>
    </row>
    <row r="23" spans="1:10" ht="96.95" customHeight="1" x14ac:dyDescent="0.15">
      <c r="A23" s="68"/>
      <c r="B23" s="19" t="s">
        <v>67</v>
      </c>
      <c r="C23" s="20" t="s">
        <v>68</v>
      </c>
      <c r="D23" s="55" t="s">
        <v>69</v>
      </c>
      <c r="E23" s="56"/>
      <c r="F23" s="21" t="s">
        <v>70</v>
      </c>
      <c r="G23" s="22" t="s">
        <v>69</v>
      </c>
      <c r="H23" s="16">
        <v>20</v>
      </c>
      <c r="I23" s="31">
        <v>19</v>
      </c>
      <c r="J23" s="32" t="s">
        <v>71</v>
      </c>
    </row>
    <row r="24" spans="1:10" ht="57" customHeight="1" x14ac:dyDescent="0.15">
      <c r="A24" s="68"/>
      <c r="B24" s="23" t="s">
        <v>72</v>
      </c>
      <c r="C24" s="23" t="s">
        <v>73</v>
      </c>
      <c r="D24" s="57" t="s">
        <v>74</v>
      </c>
      <c r="E24" s="57"/>
      <c r="F24" s="24" t="s">
        <v>75</v>
      </c>
      <c r="G24" s="24">
        <v>0.91</v>
      </c>
      <c r="H24" s="16">
        <v>10</v>
      </c>
      <c r="I24" s="33">
        <v>9</v>
      </c>
      <c r="J24" s="12" t="s">
        <v>76</v>
      </c>
    </row>
    <row r="25" spans="1:10" ht="35.1" customHeight="1" x14ac:dyDescent="0.15">
      <c r="A25" s="58" t="s">
        <v>77</v>
      </c>
      <c r="B25" s="59"/>
      <c r="C25" s="59"/>
      <c r="D25" s="59"/>
      <c r="E25" s="59"/>
      <c r="F25" s="59"/>
      <c r="G25" s="59"/>
      <c r="H25" s="25">
        <f>SUM(H14:H24)+H7</f>
        <v>100</v>
      </c>
      <c r="I25" s="60">
        <f>J7+SUM(I14:I24)</f>
        <v>92.598182031313399</v>
      </c>
      <c r="J25" s="61"/>
    </row>
    <row r="26" spans="1:10" x14ac:dyDescent="0.15">
      <c r="A26" s="62"/>
      <c r="B26" s="62"/>
      <c r="C26" s="62"/>
      <c r="D26" s="62"/>
      <c r="E26" s="62"/>
      <c r="F26" s="62"/>
      <c r="G26" s="62"/>
      <c r="H26" s="62"/>
      <c r="I26" s="62"/>
      <c r="J26" s="62"/>
    </row>
    <row r="27" spans="1:10" ht="86.1" customHeight="1" x14ac:dyDescent="0.15">
      <c r="A27" s="63"/>
      <c r="B27" s="63"/>
      <c r="C27" s="63"/>
      <c r="D27" s="63"/>
      <c r="E27" s="63"/>
      <c r="F27" s="63"/>
      <c r="G27" s="63"/>
      <c r="H27" s="63"/>
      <c r="I27" s="63"/>
      <c r="J27" s="63"/>
    </row>
    <row r="28" spans="1:10" x14ac:dyDescent="0.15">
      <c r="A28" s="64"/>
      <c r="B28" s="64"/>
      <c r="C28" s="64"/>
      <c r="D28" s="64"/>
      <c r="E28" s="64"/>
      <c r="F28" s="64"/>
      <c r="G28" s="64"/>
      <c r="H28" s="64"/>
      <c r="I28" s="64"/>
      <c r="J28" s="64"/>
    </row>
    <row r="29" spans="1:10" x14ac:dyDescent="0.15">
      <c r="A29" s="64"/>
      <c r="B29" s="64"/>
      <c r="C29" s="64"/>
      <c r="D29" s="64"/>
      <c r="E29" s="64"/>
      <c r="F29" s="64"/>
      <c r="G29" s="64"/>
      <c r="H29" s="64"/>
      <c r="I29" s="64"/>
      <c r="J29" s="64"/>
    </row>
    <row r="30" spans="1:10" ht="41.1" customHeight="1" x14ac:dyDescent="0.15"/>
    <row r="31" spans="1:10" ht="14.25" x14ac:dyDescent="0.15">
      <c r="C31" s="1"/>
      <c r="D31" s="1"/>
      <c r="E31" s="1"/>
      <c r="F31" s="1"/>
      <c r="G31" s="1"/>
    </row>
  </sheetData>
  <mergeCells count="37">
    <mergeCell ref="I25:J25"/>
    <mergeCell ref="A26:J26"/>
    <mergeCell ref="A27:J27"/>
    <mergeCell ref="A28:J28"/>
    <mergeCell ref="A29:J29"/>
    <mergeCell ref="D21:E21"/>
    <mergeCell ref="D22:E22"/>
    <mergeCell ref="D23:E23"/>
    <mergeCell ref="D24:E24"/>
    <mergeCell ref="A25:G25"/>
    <mergeCell ref="A13:A24"/>
    <mergeCell ref="B14:B21"/>
    <mergeCell ref="C14:C19"/>
    <mergeCell ref="D16:E16"/>
    <mergeCell ref="D17:E17"/>
    <mergeCell ref="D18:E18"/>
    <mergeCell ref="D19:E19"/>
    <mergeCell ref="D20:E20"/>
    <mergeCell ref="B12:F12"/>
    <mergeCell ref="G12:J12"/>
    <mergeCell ref="D13:E13"/>
    <mergeCell ref="D14:E14"/>
    <mergeCell ref="D15:E15"/>
    <mergeCell ref="A5:C5"/>
    <mergeCell ref="D5:F5"/>
    <mergeCell ref="H5:J5"/>
    <mergeCell ref="B11:F11"/>
    <mergeCell ref="G11:J11"/>
    <mergeCell ref="A11:A12"/>
    <mergeCell ref="A6:C10"/>
    <mergeCell ref="A1:J1"/>
    <mergeCell ref="A2:J2"/>
    <mergeCell ref="A3:C3"/>
    <mergeCell ref="D3:J3"/>
    <mergeCell ref="A4:C4"/>
    <mergeCell ref="D4:F4"/>
    <mergeCell ref="H4:J4"/>
  </mergeCells>
  <phoneticPr fontId="9" type="noConversion"/>
  <printOptions horizontalCentered="1" verticalCentered="1"/>
  <pageMargins left="0" right="0" top="0.59027777777777801" bottom="0.59027777777777801" header="0.31458333333333299" footer="0.31458333333333299"/>
  <pageSetup paperSize="9" scale="58" fitToHeight="0" orientation="portrait" r:id="rId1"/>
  <rowBreaks count="1" manualBreakCount="1">
    <brk id="3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23年项目支出绩效自评表 </vt:lpstr>
      <vt:lpstr>'23年项目支出绩效自评表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刘军</cp:lastModifiedBy>
  <cp:lastPrinted>2024-05-23T09:16:36Z</cp:lastPrinted>
  <dcterms:created xsi:type="dcterms:W3CDTF">2019-03-29T01:58:00Z</dcterms:created>
  <dcterms:modified xsi:type="dcterms:W3CDTF">2024-05-23T09:16:39Z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7CAA462AC6D34C6AAC37F700E087F7EC_13</vt:lpwstr>
  </property>
</Properties>
</file>