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80"/>
  </bookViews>
  <sheets>
    <sheet name="项目支出绩效自评表" sheetId="3" r:id="rId1"/>
    <sheet name="项目支出绩效自评表-填报注意事项" sheetId="2" r:id="rId2"/>
  </sheets>
  <definedNames>
    <definedName name="_xlnm.Print_Area" localSheetId="0">项目支出绩效自评表!$A$1:$J$31</definedName>
    <definedName name="_xlnm.Print_Area" localSheetId="1">'项目支出绩效自评表-填报注意事项'!$A$1:$J$46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<sst xmlns="http://schemas.openxmlformats.org/spreadsheetml/2006/main" count="159" uniqueCount="82">
  <si>
    <t>附件2</t>
  </si>
  <si>
    <t>项目支出绩效自评表</t>
  </si>
  <si>
    <t>（2022年度）</t>
  </si>
  <si>
    <t>项目名称</t>
  </si>
  <si>
    <t>卢沟桥醒狮越野跑活动经费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</si>
  <si>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</si>
  <si>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</si>
  <si>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</si>
  <si>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</si>
  <si>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</si>
  <si>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陈冠宇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</si>
  <si>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</si>
  <si>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</si>
  <si>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</si>
  <si>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</si>
  <si>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</si>
  <si>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</si>
  <si>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</si>
  <si>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</si>
  <si>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</si>
  <si>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</si>
  <si>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</si>
  <si>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</si>
  <si>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</si>
  <si>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</si>
  <si>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</si>
  <si>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</si>
  <si>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纪念中国人民抗日战争暨世界反法西斯战争胜利77周年，市政协与丰台区政府、北京市体育总会联合举办北京第36届卢沟桥醒狮越野跑活动，目的是开展爱国主义教育，进一步激发市区政协委员和青少年的爱国热情，活动以长跑方式突出抗战主题，烘托纪念氛围，凝聚团结力量，弘扬抗战精神，画出更大同心圆。</t>
  </si>
  <si>
    <t>为纪念中国人民抗日战争暨世界反法西斯战争胜利77周年，9月6日上午，北京第36届卢沟桥醒狮越野跑活动启动仪式在中国人民抗日战争纪念馆举行。市政协副主席王宁致辞并宣布活动开幕，市政协副主席王红、燕瑛出席。市区政协委员、民革党员及丰台区统战人士、中小学生等参加启动仪式，社会各界人士参加“云上跑”活动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</si>
  <si>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</si>
  <si>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</si>
  <si>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</si>
  <si>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</si>
  <si>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</si>
  <si>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</si>
  <si>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</si>
  <si>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</si>
  <si>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</si>
  <si>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参与报道媒体数量</t>
  </si>
  <si>
    <t>参加活动政协委员人数</t>
  </si>
  <si>
    <t>参加人数</t>
  </si>
  <si>
    <t>质量指标</t>
  </si>
  <si>
    <t>参加人员参与率</t>
  </si>
  <si>
    <t>90%以上</t>
  </si>
  <si>
    <t>活动安全保障率</t>
  </si>
  <si>
    <t>时效指标</t>
  </si>
  <si>
    <t>活动完成时效</t>
  </si>
  <si>
    <t>10月底前</t>
  </si>
  <si>
    <t>9月完成</t>
  </si>
  <si>
    <t>活动举办天数</t>
  </si>
  <si>
    <t>经费支出时效</t>
  </si>
  <si>
    <t>11月30日前</t>
  </si>
  <si>
    <t>成本指标</t>
  </si>
  <si>
    <t>项目预算控制数</t>
  </si>
  <si>
    <t>效益指标（30分）</t>
  </si>
  <si>
    <t>社会效益指标</t>
  </si>
  <si>
    <t>通过活动的开展，深入开展爱国主义教育，进一步激发爱国热情</t>
  </si>
  <si>
    <t>通过创新组织形式、丰富活动细节，凸显出纪念抗战的活动主题，营造出爱国主义教育氛围</t>
  </si>
  <si>
    <t>为便于各界群众参与，用“爱国跑”传递爱国情，更好地赓续抗战精神，凝聚奋进力量,活动主办方还通过“北京市体育总会”APP开展“云上跑”活动，面向社会公开报名。</t>
  </si>
  <si>
    <t>效益效果的资料呈现有待加强，下一步注意挖掘相关资料并进行整理归集</t>
  </si>
  <si>
    <t>可持续影响指标</t>
  </si>
  <si>
    <t>促进首都社会主义精神文明建设，宣传维护世界和平与发展的主题，持续促进群众性体育活动的开展</t>
  </si>
  <si>
    <t>活动以长跑形式纪念抗战，凝聚团结力量</t>
  </si>
  <si>
    <t>社会各界群众通过云上跑形式参与活动，活动效果较好。</t>
  </si>
  <si>
    <t>满意度指标
（10分）</t>
  </si>
  <si>
    <t>服务对象满意度指标</t>
  </si>
  <si>
    <t>参加人员满意度</t>
  </si>
  <si>
    <t>≥90%</t>
  </si>
  <si>
    <t>项目满意度调查开展不充分，下一步加大调查力度和范围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</si>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</sst>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8">
    <numFmt numFmtId="176" formatCode="0.0000_ "/>
    <numFmt numFmtId="177" formatCode="_ * #,##0.000000_ ;_ * \-#,##0.000000_ ;_ * &quot;-&quot;??_ ;_ @_ "/>
    <numFmt numFmtId="178" formatCode="0.00_);[Red]\(0.00\)"/>
    <numFmt numFmtId="179" formatCode="#,##0.000000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9"/>
      <color indexed="10"/>
      <name val="宋体"/>
      <charset val="134"/>
    </font>
    <font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16" borderId="30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6" fillId="30" borderId="30" applyNumberFormat="0" applyAlignment="0" applyProtection="0">
      <alignment vertical="center"/>
    </xf>
    <xf numFmtId="0" fontId="20" fillId="16" borderId="28" applyNumberFormat="0" applyAlignment="0" applyProtection="0">
      <alignment vertical="center"/>
    </xf>
    <xf numFmtId="0" fontId="19" fillId="15" borderId="27" applyNumberFormat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7" borderId="0" applyNumberFormat="0" applyBorder="0" applyAlignment="0" applyProtection="0">
      <alignment vertical="center"/>
    </xf>
    <xf numFmtId="0" fontId="0" fillId="9" borderId="2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0" borderId="0"/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Font="1" applyBorder="1" applyAlignment="1">
      <alignment horizontal="center" vertical="center"/>
    </xf>
    <xf numFmtId="43" fontId="4" fillId="0" borderId="7" xfId="13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8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 wrapText="1"/>
    </xf>
    <xf numFmtId="178" fontId="5" fillId="0" borderId="17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0" fontId="0" fillId="0" borderId="0" xfId="37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37" applyFont="1" applyFill="1" applyBorder="1" applyAlignment="1">
      <alignment horizontal="left" vertical="center"/>
    </xf>
    <xf numFmtId="0" fontId="1" fillId="0" borderId="1" xfId="37" applyFont="1" applyBorder="1" applyAlignment="1">
      <alignment horizontal="center" vertical="center"/>
    </xf>
    <xf numFmtId="0" fontId="1" fillId="0" borderId="2" xfId="37" applyFont="1" applyFill="1" applyBorder="1" applyAlignment="1">
      <alignment horizontal="center" vertical="center"/>
    </xf>
    <xf numFmtId="0" fontId="4" fillId="0" borderId="3" xfId="37" applyFont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4" xfId="37" applyFont="1" applyBorder="1" applyAlignment="1">
      <alignment horizontal="left" vertical="center"/>
    </xf>
    <xf numFmtId="0" fontId="4" fillId="0" borderId="5" xfId="37" applyFont="1" applyBorder="1" applyAlignment="1">
      <alignment horizontal="center" vertical="center" textRotation="255"/>
    </xf>
    <xf numFmtId="0" fontId="4" fillId="0" borderId="6" xfId="37" applyFont="1" applyBorder="1" applyAlignment="1">
      <alignment horizontal="center" vertical="center" wrapText="1"/>
    </xf>
    <xf numFmtId="0" fontId="4" fillId="0" borderId="7" xfId="37" applyFont="1" applyBorder="1" applyAlignment="1">
      <alignment horizontal="center" vertical="center" wrapText="1"/>
    </xf>
    <xf numFmtId="0" fontId="4" fillId="0" borderId="3" xfId="37" applyFont="1" applyBorder="1" applyAlignment="1">
      <alignment horizontal="center" vertical="center" textRotation="255"/>
    </xf>
    <xf numFmtId="0" fontId="4" fillId="0" borderId="4" xfId="37" applyFont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8" fillId="0" borderId="6" xfId="37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6" xfId="37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21" xfId="37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4" fillId="0" borderId="0" xfId="37" applyFont="1" applyAlignment="1">
      <alignment horizontal="left" vertical="center"/>
    </xf>
    <xf numFmtId="0" fontId="4" fillId="0" borderId="0" xfId="37" applyFont="1" applyAlignment="1">
      <alignment horizontal="left" vertical="center" wrapText="1"/>
    </xf>
    <xf numFmtId="0" fontId="4" fillId="0" borderId="0" xfId="37" applyFont="1">
      <alignment vertical="center"/>
    </xf>
    <xf numFmtId="0" fontId="4" fillId="0" borderId="1" xfId="37" applyFont="1" applyFill="1" applyBorder="1" applyAlignment="1">
      <alignment horizontal="center" vertical="center"/>
    </xf>
    <xf numFmtId="0" fontId="4" fillId="0" borderId="1" xfId="37" applyFont="1" applyFill="1" applyBorder="1" applyAlignment="1">
      <alignment horizontal="justify" vertical="center" wrapText="1"/>
    </xf>
    <xf numFmtId="0" fontId="1" fillId="0" borderId="15" xfId="37" applyFont="1" applyFill="1" applyBorder="1" applyAlignment="1">
      <alignment horizontal="center" vertical="center"/>
    </xf>
    <xf numFmtId="0" fontId="1" fillId="0" borderId="16" xfId="37" applyFont="1" applyFill="1" applyBorder="1" applyAlignment="1">
      <alignment horizontal="center" vertical="center"/>
    </xf>
    <xf numFmtId="0" fontId="1" fillId="0" borderId="1" xfId="37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177" fontId="4" fillId="0" borderId="4" xfId="1" applyNumberFormat="1" applyFont="1" applyFill="1" applyBorder="1" applyAlignment="1">
      <alignment horizontal="left" vertical="center"/>
    </xf>
    <xf numFmtId="177" fontId="4" fillId="0" borderId="4" xfId="1" applyNumberFormat="1" applyFont="1" applyBorder="1" applyAlignment="1">
      <alignment horizontal="left" vertical="center"/>
    </xf>
    <xf numFmtId="0" fontId="4" fillId="0" borderId="17" xfId="37" applyFont="1" applyBorder="1" applyAlignment="1">
      <alignment horizontal="center" vertical="center" wrapText="1"/>
    </xf>
    <xf numFmtId="43" fontId="4" fillId="0" borderId="6" xfId="1" applyFont="1" applyBorder="1" applyAlignment="1">
      <alignment horizontal="center" vertical="center"/>
    </xf>
    <xf numFmtId="43" fontId="4" fillId="0" borderId="7" xfId="1" applyFont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9" fontId="4" fillId="0" borderId="4" xfId="37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 wrapText="1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1" xfId="37" applyFont="1" applyFill="1" applyBorder="1" applyAlignment="1">
      <alignment horizontal="left" vertical="center" wrapText="1"/>
    </xf>
    <xf numFmtId="0" fontId="4" fillId="0" borderId="17" xfId="37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left" vertical="center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0" fontId="4" fillId="0" borderId="4" xfId="37" applyFont="1" applyBorder="1" applyAlignment="1">
      <alignment horizontal="center" vertical="center"/>
    </xf>
    <xf numFmtId="43" fontId="4" fillId="0" borderId="17" xfId="1" applyFont="1" applyBorder="1" applyAlignment="1">
      <alignment horizontal="center" vertical="center"/>
    </xf>
    <xf numFmtId="178" fontId="4" fillId="0" borderId="1" xfId="37" applyNumberFormat="1" applyFont="1" applyFill="1" applyBorder="1" applyAlignment="1">
      <alignment horizontal="center" vertical="center" wrapText="1"/>
    </xf>
    <xf numFmtId="0" fontId="4" fillId="0" borderId="5" xfId="37" applyFont="1" applyFill="1" applyBorder="1" applyAlignment="1">
      <alignment horizontal="center" vertical="center" wrapText="1"/>
    </xf>
    <xf numFmtId="178" fontId="4" fillId="0" borderId="22" xfId="37" applyNumberFormat="1" applyFont="1" applyFill="1" applyBorder="1" applyAlignment="1">
      <alignment horizontal="center" vertical="center" wrapText="1"/>
    </xf>
    <xf numFmtId="178" fontId="4" fillId="0" borderId="2" xfId="37" applyNumberFormat="1" applyFont="1" applyFill="1" applyBorder="1" applyAlignment="1">
      <alignment horizontal="center" vertical="center" wrapText="1"/>
    </xf>
    <xf numFmtId="178" fontId="4" fillId="0" borderId="23" xfId="37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27250" y="1231900"/>
          <a:ext cx="1479550" cy="187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5950" y="1530350"/>
          <a:ext cx="147955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85" zoomScaleNormal="70" workbookViewId="0">
      <selection activeCell="A30" sqref="$A30:$XFD30"/>
    </sheetView>
  </sheetViews>
  <sheetFormatPr defaultColWidth="9" defaultRowHeight="14.25"/>
  <cols>
    <col min="1" max="1" width="7.5" style="69" customWidth="1"/>
    <col min="2" max="2" width="9.66666666666667" style="69" customWidth="1"/>
    <col min="3" max="3" width="10.5" style="69" customWidth="1"/>
    <col min="4" max="4" width="19.6666666666667" style="69" customWidth="1"/>
    <col min="5" max="5" width="14.6666666666667" style="69" customWidth="1"/>
    <col min="6" max="6" width="18.5" style="69" customWidth="1"/>
    <col min="7" max="7" width="18.6666666666667" style="69" customWidth="1"/>
    <col min="8" max="9" width="10.3333333333333" style="69" customWidth="1"/>
    <col min="10" max="10" width="16.6666666666667" style="69" customWidth="1"/>
    <col min="11" max="11" width="10.5" style="69" customWidth="1"/>
    <col min="12" max="16384" width="9" style="69"/>
  </cols>
  <sheetData>
    <row r="1" spans="1:1">
      <c r="A1" s="69" t="s">
        <v>0</v>
      </c>
    </row>
    <row r="2" ht="20.25" spans="1:10">
      <c r="A2" s="70" t="s">
        <v>1</v>
      </c>
      <c r="B2" s="70"/>
      <c r="C2" s="70"/>
      <c r="D2" s="70"/>
      <c r="E2" s="70"/>
      <c r="F2" s="70"/>
      <c r="G2" s="70"/>
      <c r="H2" s="70"/>
      <c r="I2" s="70"/>
      <c r="J2" s="70"/>
    </row>
    <row r="3" spans="1:10">
      <c r="A3" s="71" t="s">
        <v>2</v>
      </c>
      <c r="B3" s="71"/>
      <c r="C3" s="71"/>
      <c r="D3" s="71"/>
      <c r="E3" s="71"/>
      <c r="F3" s="71"/>
      <c r="G3" s="71"/>
      <c r="H3" s="71"/>
      <c r="I3" s="71"/>
      <c r="J3" s="71"/>
    </row>
    <row r="4" ht="15.75" spans="1:10">
      <c r="A4" s="72" t="s">
        <v>3</v>
      </c>
      <c r="B4" s="72"/>
      <c r="C4" s="72"/>
      <c r="D4" s="73" t="s">
        <v>4</v>
      </c>
      <c r="E4" s="73"/>
      <c r="F4" s="73"/>
      <c r="G4" s="73"/>
      <c r="H4" s="73"/>
      <c r="I4" s="73"/>
      <c r="J4" s="73"/>
    </row>
    <row r="5" ht="15.75" spans="1:10">
      <c r="A5" s="72" t="s">
        <v>5</v>
      </c>
      <c r="B5" s="72"/>
      <c r="C5" s="72"/>
      <c r="D5" s="73" t="s">
        <v>6</v>
      </c>
      <c r="E5" s="73"/>
      <c r="F5" s="73"/>
      <c r="G5" s="110" t="s">
        <v>7</v>
      </c>
      <c r="H5" s="111" t="s">
        <v>8</v>
      </c>
      <c r="I5" s="111"/>
      <c r="J5" s="111"/>
    </row>
    <row r="6" ht="15.75" spans="1:10">
      <c r="A6" s="74" t="s">
        <v>9</v>
      </c>
      <c r="B6" s="74"/>
      <c r="C6" s="74"/>
      <c r="D6" s="75" t="s">
        <v>10</v>
      </c>
      <c r="E6" s="112"/>
      <c r="F6" s="113"/>
      <c r="G6" s="114" t="s">
        <v>11</v>
      </c>
      <c r="H6" s="114">
        <v>55581232</v>
      </c>
      <c r="I6" s="114"/>
      <c r="J6" s="114"/>
    </row>
    <row r="7" ht="15.75" spans="1:10">
      <c r="A7" s="76" t="s">
        <v>12</v>
      </c>
      <c r="B7" s="76"/>
      <c r="C7" s="76"/>
      <c r="D7" s="77"/>
      <c r="E7" s="115" t="s">
        <v>13</v>
      </c>
      <c r="F7" s="115" t="s">
        <v>14</v>
      </c>
      <c r="G7" s="115" t="s">
        <v>15</v>
      </c>
      <c r="H7" s="115" t="s">
        <v>16</v>
      </c>
      <c r="I7" s="115" t="s">
        <v>17</v>
      </c>
      <c r="J7" s="131" t="s">
        <v>18</v>
      </c>
    </row>
    <row r="8" ht="15.75" spans="1:10">
      <c r="A8" s="78"/>
      <c r="B8" s="78"/>
      <c r="C8" s="78"/>
      <c r="D8" s="79" t="s">
        <v>19</v>
      </c>
      <c r="E8" s="116">
        <v>49.845</v>
      </c>
      <c r="F8" s="116">
        <v>39.9435</v>
      </c>
      <c r="G8" s="116">
        <v>39.9435</v>
      </c>
      <c r="H8" s="89">
        <f>H9+H10+H11</f>
        <v>10</v>
      </c>
      <c r="I8" s="132">
        <f>G8/F8</f>
        <v>1</v>
      </c>
      <c r="J8" s="88">
        <f>G8/F8*H8</f>
        <v>10</v>
      </c>
    </row>
    <row r="9" ht="15.75" spans="1:10">
      <c r="A9" s="78"/>
      <c r="B9" s="78"/>
      <c r="C9" s="78"/>
      <c r="D9" s="80" t="s">
        <v>20</v>
      </c>
      <c r="E9" s="116">
        <v>49.845</v>
      </c>
      <c r="F9" s="116">
        <v>39.9435</v>
      </c>
      <c r="G9" s="116">
        <v>39.9435</v>
      </c>
      <c r="H9" s="88">
        <v>10</v>
      </c>
      <c r="I9" s="132">
        <f t="shared" ref="I9" si="0">G9/F9</f>
        <v>1</v>
      </c>
      <c r="J9" s="88">
        <f>G9/F9*H9</f>
        <v>10</v>
      </c>
    </row>
    <row r="10" ht="15.75" spans="1:10">
      <c r="A10" s="78"/>
      <c r="B10" s="78"/>
      <c r="C10" s="78"/>
      <c r="D10" s="80" t="s">
        <v>21</v>
      </c>
      <c r="E10" s="116">
        <v>0</v>
      </c>
      <c r="F10" s="116">
        <v>0</v>
      </c>
      <c r="G10" s="116">
        <v>0</v>
      </c>
      <c r="H10" s="88"/>
      <c r="I10" s="132"/>
      <c r="J10" s="88"/>
    </row>
    <row r="11" ht="15.75" spans="1:10">
      <c r="A11" s="78"/>
      <c r="B11" s="78"/>
      <c r="C11" s="78"/>
      <c r="D11" s="81" t="s">
        <v>22</v>
      </c>
      <c r="E11" s="117">
        <v>0</v>
      </c>
      <c r="F11" s="117">
        <v>0</v>
      </c>
      <c r="G11" s="117">
        <v>0</v>
      </c>
      <c r="H11" s="78"/>
      <c r="I11" s="133"/>
      <c r="J11" s="78" t="s">
        <v>23</v>
      </c>
    </row>
    <row r="12" ht="15.75" spans="1:10">
      <c r="A12" s="82" t="s">
        <v>24</v>
      </c>
      <c r="B12" s="83" t="s">
        <v>25</v>
      </c>
      <c r="C12" s="84"/>
      <c r="D12" s="84"/>
      <c r="E12" s="84"/>
      <c r="F12" s="118"/>
      <c r="G12" s="119" t="s">
        <v>26</v>
      </c>
      <c r="H12" s="120"/>
      <c r="I12" s="120"/>
      <c r="J12" s="134"/>
    </row>
    <row r="13" ht="123" customHeight="1" spans="1:10">
      <c r="A13" s="85"/>
      <c r="B13" s="86" t="s">
        <v>27</v>
      </c>
      <c r="C13" s="86"/>
      <c r="D13" s="86"/>
      <c r="E13" s="86"/>
      <c r="F13" s="86"/>
      <c r="G13" s="86" t="s">
        <v>28</v>
      </c>
      <c r="H13" s="86"/>
      <c r="I13" s="86"/>
      <c r="J13" s="86"/>
    </row>
    <row r="14" ht="31.5" spans="1:10">
      <c r="A14" s="87" t="s">
        <v>29</v>
      </c>
      <c r="B14" s="88" t="s">
        <v>30</v>
      </c>
      <c r="C14" s="89" t="s">
        <v>31</v>
      </c>
      <c r="D14" s="90" t="s">
        <v>32</v>
      </c>
      <c r="E14" s="121"/>
      <c r="F14" s="89" t="s">
        <v>33</v>
      </c>
      <c r="G14" s="88" t="s">
        <v>34</v>
      </c>
      <c r="H14" s="88" t="s">
        <v>16</v>
      </c>
      <c r="I14" s="88" t="s">
        <v>18</v>
      </c>
      <c r="J14" s="88" t="s">
        <v>35</v>
      </c>
    </row>
    <row r="15" ht="22" customHeight="1" spans="1:10">
      <c r="A15" s="87"/>
      <c r="B15" s="91" t="s">
        <v>36</v>
      </c>
      <c r="C15" s="91" t="s">
        <v>37</v>
      </c>
      <c r="D15" s="92" t="s">
        <v>38</v>
      </c>
      <c r="E15" s="122"/>
      <c r="F15" s="123">
        <v>10</v>
      </c>
      <c r="G15" s="89">
        <v>10</v>
      </c>
      <c r="H15" s="88">
        <v>5</v>
      </c>
      <c r="I15" s="135">
        <f>IF(G15-F15&gt;0,H15,H15*(G15/F15))</f>
        <v>5</v>
      </c>
      <c r="J15" s="88"/>
    </row>
    <row r="16" ht="22" customHeight="1" spans="1:10">
      <c r="A16" s="87"/>
      <c r="B16" s="91"/>
      <c r="C16" s="91"/>
      <c r="D16" s="92" t="s">
        <v>39</v>
      </c>
      <c r="E16" s="122"/>
      <c r="F16" s="123">
        <v>40</v>
      </c>
      <c r="G16" s="89">
        <v>60</v>
      </c>
      <c r="H16" s="88">
        <v>5</v>
      </c>
      <c r="I16" s="135">
        <f>IF(G16-F16&gt;0,H16,H16*(G16/F16))</f>
        <v>5</v>
      </c>
      <c r="J16" s="88"/>
    </row>
    <row r="17" ht="22" customHeight="1" spans="1:10">
      <c r="A17" s="87"/>
      <c r="B17" s="91"/>
      <c r="C17" s="91"/>
      <c r="D17" s="92" t="s">
        <v>40</v>
      </c>
      <c r="E17" s="122"/>
      <c r="F17" s="123">
        <v>2000</v>
      </c>
      <c r="G17" s="89">
        <v>3000</v>
      </c>
      <c r="H17" s="88">
        <v>5</v>
      </c>
      <c r="I17" s="135">
        <f>IF(G17-F17&gt;0,H17,H17*(G17/F17))</f>
        <v>5</v>
      </c>
      <c r="J17" s="88"/>
    </row>
    <row r="18" ht="22" customHeight="1" spans="1:10">
      <c r="A18" s="87"/>
      <c r="B18" s="91"/>
      <c r="C18" s="93" t="s">
        <v>41</v>
      </c>
      <c r="D18" s="94" t="s">
        <v>42</v>
      </c>
      <c r="E18" s="122"/>
      <c r="F18" s="124">
        <v>0.5</v>
      </c>
      <c r="G18" s="89" t="s">
        <v>43</v>
      </c>
      <c r="H18" s="88">
        <v>5</v>
      </c>
      <c r="I18" s="135">
        <v>5</v>
      </c>
      <c r="J18" s="88"/>
    </row>
    <row r="19" ht="22" customHeight="1" spans="1:10">
      <c r="A19" s="87"/>
      <c r="B19" s="91"/>
      <c r="C19" s="95"/>
      <c r="D19" s="94" t="s">
        <v>44</v>
      </c>
      <c r="E19" s="122"/>
      <c r="F19" s="124">
        <v>1</v>
      </c>
      <c r="G19" s="124">
        <v>1</v>
      </c>
      <c r="H19" s="88">
        <v>5</v>
      </c>
      <c r="I19" s="135">
        <f>IF(G19-F19&gt;0,H19,H19*(G19/F19))</f>
        <v>5</v>
      </c>
      <c r="J19" s="88"/>
    </row>
    <row r="20" ht="22" customHeight="1" spans="1:10">
      <c r="A20" s="87"/>
      <c r="B20" s="91"/>
      <c r="C20" s="93" t="s">
        <v>45</v>
      </c>
      <c r="D20" s="92" t="s">
        <v>46</v>
      </c>
      <c r="E20" s="122"/>
      <c r="F20" s="123" t="s">
        <v>47</v>
      </c>
      <c r="G20" s="89" t="s">
        <v>48</v>
      </c>
      <c r="H20" s="88">
        <v>5</v>
      </c>
      <c r="I20" s="135">
        <v>5</v>
      </c>
      <c r="J20" s="88"/>
    </row>
    <row r="21" ht="22" customHeight="1" spans="1:10">
      <c r="A21" s="87"/>
      <c r="B21" s="91"/>
      <c r="C21" s="96"/>
      <c r="D21" s="92" t="s">
        <v>49</v>
      </c>
      <c r="E21" s="122"/>
      <c r="F21" s="123">
        <v>1</v>
      </c>
      <c r="G21" s="89">
        <v>20</v>
      </c>
      <c r="H21" s="88">
        <v>5</v>
      </c>
      <c r="I21" s="135">
        <f>IF(G21-F21&gt;0,H21,H21*(G21/F21))</f>
        <v>5</v>
      </c>
      <c r="J21" s="88"/>
    </row>
    <row r="22" ht="22" customHeight="1" spans="1:10">
      <c r="A22" s="87"/>
      <c r="B22" s="91"/>
      <c r="C22" s="95"/>
      <c r="D22" s="92" t="s">
        <v>50</v>
      </c>
      <c r="E22" s="122"/>
      <c r="F22" s="123" t="s">
        <v>51</v>
      </c>
      <c r="G22" s="89" t="s">
        <v>48</v>
      </c>
      <c r="H22" s="88">
        <v>5</v>
      </c>
      <c r="I22" s="135">
        <v>5</v>
      </c>
      <c r="J22" s="88"/>
    </row>
    <row r="23" ht="22" customHeight="1" spans="1:10">
      <c r="A23" s="87"/>
      <c r="B23" s="91"/>
      <c r="C23" s="93" t="s">
        <v>52</v>
      </c>
      <c r="D23" s="97" t="s">
        <v>53</v>
      </c>
      <c r="E23" s="125"/>
      <c r="F23" s="126">
        <v>49.845</v>
      </c>
      <c r="G23" s="89">
        <v>39.9435</v>
      </c>
      <c r="H23" s="88">
        <v>10</v>
      </c>
      <c r="I23" s="135">
        <v>9</v>
      </c>
      <c r="J23" s="88"/>
    </row>
    <row r="24" ht="159" customHeight="1" spans="1:10">
      <c r="A24" s="98"/>
      <c r="B24" s="99" t="s">
        <v>54</v>
      </c>
      <c r="C24" s="100" t="s">
        <v>55</v>
      </c>
      <c r="D24" s="101" t="s">
        <v>56</v>
      </c>
      <c r="E24" s="101"/>
      <c r="F24" s="101" t="s">
        <v>57</v>
      </c>
      <c r="G24" s="127" t="s">
        <v>58</v>
      </c>
      <c r="H24" s="128">
        <v>15</v>
      </c>
      <c r="I24" s="135">
        <v>13</v>
      </c>
      <c r="J24" s="136" t="s">
        <v>59</v>
      </c>
    </row>
    <row r="25" ht="68" customHeight="1" spans="1:10">
      <c r="A25" s="98"/>
      <c r="B25" s="102"/>
      <c r="C25" s="100" t="s">
        <v>60</v>
      </c>
      <c r="D25" s="103" t="s">
        <v>61</v>
      </c>
      <c r="E25" s="129"/>
      <c r="F25" s="101" t="s">
        <v>62</v>
      </c>
      <c r="G25" s="127" t="s">
        <v>63</v>
      </c>
      <c r="H25" s="128">
        <v>15</v>
      </c>
      <c r="I25" s="135">
        <v>13</v>
      </c>
      <c r="J25" s="115"/>
    </row>
    <row r="26" ht="63" spans="1:10">
      <c r="A26" s="98"/>
      <c r="B26" s="104" t="s">
        <v>64</v>
      </c>
      <c r="C26" s="100" t="s">
        <v>65</v>
      </c>
      <c r="D26" s="101" t="s">
        <v>66</v>
      </c>
      <c r="E26" s="101"/>
      <c r="F26" s="130" t="s">
        <v>67</v>
      </c>
      <c r="G26" s="110" t="s">
        <v>43</v>
      </c>
      <c r="H26" s="128">
        <v>10</v>
      </c>
      <c r="I26" s="137">
        <v>9</v>
      </c>
      <c r="J26" s="136" t="s">
        <v>68</v>
      </c>
    </row>
    <row r="27" ht="15.75" spans="1:10">
      <c r="A27" s="105" t="s">
        <v>69</v>
      </c>
      <c r="B27" s="106"/>
      <c r="C27" s="106"/>
      <c r="D27" s="106"/>
      <c r="E27" s="106"/>
      <c r="F27" s="106"/>
      <c r="G27" s="106"/>
      <c r="H27" s="110">
        <v>100</v>
      </c>
      <c r="I27" s="138">
        <f>J8+SUM(I15:I26)</f>
        <v>94</v>
      </c>
      <c r="J27" s="139"/>
    </row>
    <row r="28" ht="15.75" spans="1:10">
      <c r="A28" s="107" t="s">
        <v>70</v>
      </c>
      <c r="B28" s="107"/>
      <c r="C28" s="107"/>
      <c r="D28" s="107"/>
      <c r="E28" s="107"/>
      <c r="F28" s="107"/>
      <c r="G28" s="107"/>
      <c r="H28" s="107"/>
      <c r="I28" s="107"/>
      <c r="J28" s="107"/>
    </row>
    <row r="29" ht="100" customHeight="1" spans="1:10">
      <c r="A29" s="108" t="s">
        <v>71</v>
      </c>
      <c r="B29" s="108"/>
      <c r="C29" s="108"/>
      <c r="D29" s="108"/>
      <c r="E29" s="108"/>
      <c r="F29" s="108"/>
      <c r="G29" s="108"/>
      <c r="H29" s="108"/>
      <c r="I29" s="108"/>
      <c r="J29" s="108"/>
    </row>
    <row r="30" ht="15.75" spans="1:10">
      <c r="A30" s="109" t="s">
        <v>72</v>
      </c>
      <c r="B30" s="109"/>
      <c r="C30" s="109"/>
      <c r="D30" s="109"/>
      <c r="E30" s="109"/>
      <c r="F30" s="109"/>
      <c r="G30" s="109"/>
      <c r="H30" s="109"/>
      <c r="I30" s="109"/>
      <c r="J30" s="109"/>
    </row>
    <row r="31" ht="15.75" spans="1:10">
      <c r="A31" s="109" t="s">
        <v>73</v>
      </c>
      <c r="B31" s="109"/>
      <c r="C31" s="109"/>
      <c r="D31" s="109"/>
      <c r="E31" s="109"/>
      <c r="F31" s="109"/>
      <c r="G31" s="109"/>
      <c r="H31" s="109"/>
      <c r="I31" s="109"/>
      <c r="J31" s="109"/>
    </row>
  </sheetData>
  <mergeCells count="42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I27:J27"/>
    <mergeCell ref="A28:J28"/>
    <mergeCell ref="A29:J29"/>
    <mergeCell ref="A30:J30"/>
    <mergeCell ref="A31:J31"/>
    <mergeCell ref="A12:A13"/>
    <mergeCell ref="A14:A26"/>
    <mergeCell ref="B15:B23"/>
    <mergeCell ref="B24:B25"/>
    <mergeCell ref="C15:C17"/>
    <mergeCell ref="C18:C19"/>
    <mergeCell ref="C20:C22"/>
    <mergeCell ref="J24:J25"/>
    <mergeCell ref="A7:C11"/>
  </mergeCells>
  <printOptions horizontalCentered="1"/>
  <pageMargins left="0" right="0" top="0.590277777777778" bottom="0.590277777777778" header="0.314583333333333" footer="0.314583333333333"/>
  <pageSetup paperSize="9" scale="75" fitToHeight="0" orientation="portrait"/>
  <headerFooter/>
  <rowBreaks count="1" manualBreakCount="1">
    <brk id="31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13" workbookViewId="0">
      <selection activeCell="I42" sqref="I42:J42"/>
    </sheetView>
  </sheetViews>
  <sheetFormatPr defaultColWidth="9" defaultRowHeight="14.25"/>
  <cols>
    <col min="1" max="1" width="7.5" customWidth="1"/>
    <col min="2" max="2" width="10.3333333333333" customWidth="1"/>
    <col min="3" max="3" width="6.66666666666667" customWidth="1"/>
    <col min="4" max="4" width="19.6666666666667" customWidth="1"/>
    <col min="5" max="5" width="16.3333333333333" customWidth="1"/>
    <col min="6" max="6" width="17.1666666666667" customWidth="1"/>
    <col min="7" max="7" width="22.3333333333333" style="2" customWidth="1"/>
    <col min="8" max="9" width="10.3333333333333" customWidth="1"/>
    <col min="10" max="10" width="19.5" customWidth="1"/>
  </cols>
  <sheetData>
    <row r="1" spans="1:1">
      <c r="A1" t="s">
        <v>74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17.5" customHeight="1" spans="1:10">
      <c r="A4" s="5" t="s">
        <v>3</v>
      </c>
      <c r="B4" s="5"/>
      <c r="C4" s="5"/>
      <c r="D4" s="6"/>
      <c r="E4" s="34"/>
      <c r="F4" s="34"/>
      <c r="G4" s="34"/>
      <c r="H4" s="34"/>
      <c r="I4" s="34"/>
      <c r="J4" s="35"/>
    </row>
    <row r="5" s="1" customFormat="1" ht="32" customHeight="1" spans="1:10">
      <c r="A5" s="5" t="s">
        <v>5</v>
      </c>
      <c r="B5" s="5"/>
      <c r="C5" s="5"/>
      <c r="D5" s="6"/>
      <c r="E5" s="34"/>
      <c r="F5" s="35"/>
      <c r="G5" s="36" t="s">
        <v>7</v>
      </c>
      <c r="H5" s="37"/>
      <c r="I5" s="37"/>
      <c r="J5" s="37"/>
    </row>
    <row r="6" s="1" customFormat="1" ht="20.5" customHeight="1" spans="1:10">
      <c r="A6" s="5" t="s">
        <v>9</v>
      </c>
      <c r="B6" s="5"/>
      <c r="C6" s="5"/>
      <c r="D6" s="6"/>
      <c r="E6" s="34"/>
      <c r="F6" s="35"/>
      <c r="G6" s="36" t="s">
        <v>11</v>
      </c>
      <c r="H6" s="38"/>
      <c r="I6" s="59"/>
      <c r="J6" s="60"/>
    </row>
    <row r="7" s="1" customFormat="1" ht="37.5" customHeight="1" spans="1:10">
      <c r="A7" s="7" t="s">
        <v>12</v>
      </c>
      <c r="B7" s="7"/>
      <c r="C7" s="7"/>
      <c r="D7" s="8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1" t="s">
        <v>18</v>
      </c>
    </row>
    <row r="8" s="1" customFormat="1" ht="18.5" customHeight="1" spans="1:10">
      <c r="A8" s="9"/>
      <c r="B8" s="9"/>
      <c r="C8" s="9"/>
      <c r="D8" s="10" t="s">
        <v>19</v>
      </c>
      <c r="E8" s="39"/>
      <c r="F8" s="39"/>
      <c r="G8" s="39"/>
      <c r="H8" s="40">
        <v>10</v>
      </c>
      <c r="I8" s="62" t="e">
        <f>G8/F8</f>
        <v>#DIV/0!</v>
      </c>
      <c r="J8" s="52" t="e">
        <f>G8/F8*H8</f>
        <v>#DIV/0!</v>
      </c>
    </row>
    <row r="9" s="1" customFormat="1" ht="18.5" customHeight="1" spans="1:10">
      <c r="A9" s="9"/>
      <c r="B9" s="9"/>
      <c r="C9" s="9"/>
      <c r="D9" s="11" t="s">
        <v>20</v>
      </c>
      <c r="E9" s="39"/>
      <c r="F9" s="39"/>
      <c r="G9" s="39"/>
      <c r="H9" s="40">
        <v>10</v>
      </c>
      <c r="I9" s="62" t="e">
        <f t="shared" ref="I9" si="0">G9/F9</f>
        <v>#DIV/0!</v>
      </c>
      <c r="J9" s="52" t="e">
        <f>G9/F9*H9</f>
        <v>#DIV/0!</v>
      </c>
    </row>
    <row r="10" s="1" customFormat="1" ht="18.5" customHeight="1" spans="1:10">
      <c r="A10" s="9"/>
      <c r="B10" s="9"/>
      <c r="C10" s="9"/>
      <c r="D10" s="11" t="s">
        <v>21</v>
      </c>
      <c r="E10" s="41"/>
      <c r="F10" s="41"/>
      <c r="G10" s="41"/>
      <c r="H10" s="9" t="s">
        <v>23</v>
      </c>
      <c r="I10" s="9" t="s">
        <v>23</v>
      </c>
      <c r="J10" s="9" t="s">
        <v>23</v>
      </c>
    </row>
    <row r="11" s="1" customFormat="1" ht="18.5" customHeight="1" spans="1:10">
      <c r="A11" s="9"/>
      <c r="B11" s="9"/>
      <c r="C11" s="9"/>
      <c r="D11" s="11" t="s">
        <v>22</v>
      </c>
      <c r="E11" s="41"/>
      <c r="F11" s="41"/>
      <c r="G11" s="41"/>
      <c r="H11" s="9" t="s">
        <v>23</v>
      </c>
      <c r="I11" s="9" t="s">
        <v>23</v>
      </c>
      <c r="J11" s="9" t="s">
        <v>23</v>
      </c>
    </row>
    <row r="12" s="1" customFormat="1" ht="26" customHeight="1" spans="1:10">
      <c r="A12" s="12" t="s">
        <v>24</v>
      </c>
      <c r="B12" s="13" t="s">
        <v>25</v>
      </c>
      <c r="C12" s="14"/>
      <c r="D12" s="14"/>
      <c r="E12" s="14"/>
      <c r="F12" s="42"/>
      <c r="G12" s="43" t="s">
        <v>26</v>
      </c>
      <c r="H12" s="44"/>
      <c r="I12" s="44"/>
      <c r="J12" s="63"/>
    </row>
    <row r="13" s="1" customFormat="1" ht="164.5" customHeight="1" spans="1:10">
      <c r="A13" s="15"/>
      <c r="B13" s="16"/>
      <c r="C13" s="16"/>
      <c r="D13" s="16"/>
      <c r="E13" s="16"/>
      <c r="F13" s="16"/>
      <c r="G13" s="45"/>
      <c r="H13" s="45"/>
      <c r="I13" s="45"/>
      <c r="J13" s="45"/>
    </row>
    <row r="14" s="1" customFormat="1" ht="31.5" spans="1:10">
      <c r="A14" s="17" t="s">
        <v>29</v>
      </c>
      <c r="B14" s="18" t="s">
        <v>30</v>
      </c>
      <c r="C14" s="18" t="s">
        <v>31</v>
      </c>
      <c r="D14" s="19" t="s">
        <v>32</v>
      </c>
      <c r="E14" s="46"/>
      <c r="F14" s="47" t="s">
        <v>33</v>
      </c>
      <c r="G14" s="36" t="s">
        <v>34</v>
      </c>
      <c r="H14" s="36" t="s">
        <v>16</v>
      </c>
      <c r="I14" s="36" t="s">
        <v>18</v>
      </c>
      <c r="J14" s="36" t="s">
        <v>35</v>
      </c>
    </row>
    <row r="15" s="1" customFormat="1" ht="26.5" customHeight="1" spans="1:10">
      <c r="A15" s="20"/>
      <c r="B15" s="21" t="s">
        <v>36</v>
      </c>
      <c r="C15" s="21" t="s">
        <v>37</v>
      </c>
      <c r="D15" s="22" t="s">
        <v>75</v>
      </c>
      <c r="E15" s="22"/>
      <c r="F15" s="48"/>
      <c r="G15" s="36"/>
      <c r="H15" s="49"/>
      <c r="I15" s="49" t="e">
        <f>IF(G15-F15&gt;0,H15,H15*(G15/F15))</f>
        <v>#DIV/0!</v>
      </c>
      <c r="J15" s="36"/>
    </row>
    <row r="16" s="1" customFormat="1" ht="26.5" customHeight="1" spans="1:10">
      <c r="A16" s="20"/>
      <c r="B16" s="21"/>
      <c r="C16" s="21"/>
      <c r="D16" s="22" t="s">
        <v>76</v>
      </c>
      <c r="E16" s="22"/>
      <c r="F16" s="48"/>
      <c r="G16" s="36"/>
      <c r="H16" s="49"/>
      <c r="I16" s="49" t="e">
        <f t="shared" ref="I16:I17" si="1">IF(G16-F16&gt;0,H16,H16*(G16/F16))</f>
        <v>#DIV/0!</v>
      </c>
      <c r="J16" s="36"/>
    </row>
    <row r="17" s="1" customFormat="1" ht="15.75" spans="1:10">
      <c r="A17" s="20"/>
      <c r="B17" s="21"/>
      <c r="C17" s="21"/>
      <c r="D17" s="22" t="s">
        <v>77</v>
      </c>
      <c r="E17" s="22"/>
      <c r="F17" s="48"/>
      <c r="G17" s="36"/>
      <c r="H17" s="49"/>
      <c r="I17" s="49" t="e">
        <f t="shared" si="1"/>
        <v>#DIV/0!</v>
      </c>
      <c r="J17" s="36"/>
    </row>
    <row r="18" s="1" customFormat="1" ht="15.75" spans="1:10">
      <c r="A18" s="20"/>
      <c r="B18" s="21"/>
      <c r="C18" s="21" t="s">
        <v>41</v>
      </c>
      <c r="D18" s="22" t="s">
        <v>75</v>
      </c>
      <c r="E18" s="22"/>
      <c r="F18" s="50"/>
      <c r="G18" s="7"/>
      <c r="H18" s="51"/>
      <c r="I18" s="64"/>
      <c r="J18" s="7"/>
    </row>
    <row r="19" s="1" customFormat="1" ht="15.75" spans="1:10">
      <c r="A19" s="20"/>
      <c r="B19" s="21"/>
      <c r="C19" s="21"/>
      <c r="D19" s="22" t="s">
        <v>76</v>
      </c>
      <c r="E19" s="22"/>
      <c r="F19" s="50"/>
      <c r="G19" s="9"/>
      <c r="H19" s="52"/>
      <c r="I19" s="65"/>
      <c r="J19" s="9"/>
    </row>
    <row r="20" s="1" customFormat="1" ht="15.75" spans="1:10">
      <c r="A20" s="20"/>
      <c r="B20" s="21"/>
      <c r="C20" s="21"/>
      <c r="D20" s="22" t="s">
        <v>77</v>
      </c>
      <c r="E20" s="22"/>
      <c r="F20" s="50"/>
      <c r="G20" s="9"/>
      <c r="H20" s="52"/>
      <c r="I20" s="52"/>
      <c r="J20" s="9"/>
    </row>
    <row r="21" s="1" customFormat="1" ht="15.75" spans="1:10">
      <c r="A21" s="20"/>
      <c r="B21" s="21"/>
      <c r="C21" s="21" t="s">
        <v>45</v>
      </c>
      <c r="D21" s="22" t="s">
        <v>75</v>
      </c>
      <c r="E21" s="22"/>
      <c r="F21" s="50"/>
      <c r="G21" s="9"/>
      <c r="H21" s="52"/>
      <c r="I21" s="52"/>
      <c r="J21" s="9"/>
    </row>
    <row r="22" s="1" customFormat="1" ht="15.75" spans="1:10">
      <c r="A22" s="20"/>
      <c r="B22" s="21"/>
      <c r="C22" s="21"/>
      <c r="D22" s="22" t="s">
        <v>76</v>
      </c>
      <c r="E22" s="22"/>
      <c r="F22" s="50"/>
      <c r="G22" s="9"/>
      <c r="H22" s="52"/>
      <c r="I22" s="52"/>
      <c r="J22" s="9"/>
    </row>
    <row r="23" s="1" customFormat="1" ht="15.75" spans="1:10">
      <c r="A23" s="20"/>
      <c r="B23" s="21"/>
      <c r="C23" s="21"/>
      <c r="D23" s="22" t="s">
        <v>77</v>
      </c>
      <c r="E23" s="22"/>
      <c r="F23" s="50"/>
      <c r="G23" s="53"/>
      <c r="H23" s="52"/>
      <c r="I23" s="52"/>
      <c r="J23" s="9"/>
    </row>
    <row r="24" s="1" customFormat="1" ht="15.75" spans="1:10">
      <c r="A24" s="20"/>
      <c r="B24" s="21"/>
      <c r="C24" s="21" t="s">
        <v>52</v>
      </c>
      <c r="D24" s="22" t="s">
        <v>75</v>
      </c>
      <c r="E24" s="22"/>
      <c r="F24" s="50"/>
      <c r="G24" s="53"/>
      <c r="H24" s="52"/>
      <c r="I24" s="66"/>
      <c r="J24" s="9"/>
    </row>
    <row r="25" s="1" customFormat="1" ht="15.75" spans="1:10">
      <c r="A25" s="20"/>
      <c r="B25" s="21"/>
      <c r="C25" s="21"/>
      <c r="D25" s="22" t="s">
        <v>76</v>
      </c>
      <c r="E25" s="22"/>
      <c r="F25" s="50"/>
      <c r="G25" s="53"/>
      <c r="H25" s="52"/>
      <c r="I25" s="66"/>
      <c r="J25" s="9"/>
    </row>
    <row r="26" s="1" customFormat="1" ht="15.75" spans="1:10">
      <c r="A26" s="20"/>
      <c r="B26" s="21"/>
      <c r="C26" s="21"/>
      <c r="D26" s="22" t="s">
        <v>77</v>
      </c>
      <c r="E26" s="22"/>
      <c r="F26" s="42"/>
      <c r="G26" s="9"/>
      <c r="H26" s="52"/>
      <c r="I26" s="49"/>
      <c r="J26" s="9"/>
    </row>
    <row r="27" s="1" customFormat="1" ht="15.75" spans="1:10">
      <c r="A27" s="20"/>
      <c r="B27" s="21" t="s">
        <v>78</v>
      </c>
      <c r="C27" s="21" t="s">
        <v>79</v>
      </c>
      <c r="D27" s="22" t="s">
        <v>75</v>
      </c>
      <c r="E27" s="22"/>
      <c r="F27" s="35"/>
      <c r="G27" s="22"/>
      <c r="H27" s="54"/>
      <c r="I27" s="54"/>
      <c r="J27" s="9"/>
    </row>
    <row r="28" s="1" customFormat="1" ht="15.75" spans="1:10">
      <c r="A28" s="20"/>
      <c r="B28" s="21"/>
      <c r="C28" s="21"/>
      <c r="D28" s="22" t="s">
        <v>76</v>
      </c>
      <c r="E28" s="22"/>
      <c r="F28" s="35"/>
      <c r="G28" s="22"/>
      <c r="H28" s="54"/>
      <c r="I28" s="54"/>
      <c r="J28" s="9"/>
    </row>
    <row r="29" s="1" customFormat="1" ht="15.75" spans="1:10">
      <c r="A29" s="20"/>
      <c r="B29" s="21"/>
      <c r="C29" s="21"/>
      <c r="D29" s="22" t="s">
        <v>77</v>
      </c>
      <c r="E29" s="22"/>
      <c r="F29" s="35"/>
      <c r="G29" s="22"/>
      <c r="H29" s="54"/>
      <c r="I29" s="54"/>
      <c r="J29" s="9"/>
    </row>
    <row r="30" s="1" customFormat="1" ht="15" customHeight="1" spans="1:10">
      <c r="A30" s="20"/>
      <c r="B30" s="21"/>
      <c r="C30" s="21" t="s">
        <v>55</v>
      </c>
      <c r="D30" s="22" t="s">
        <v>75</v>
      </c>
      <c r="E30" s="22"/>
      <c r="F30" s="35"/>
      <c r="G30" s="22"/>
      <c r="H30" s="54"/>
      <c r="I30" s="54"/>
      <c r="J30" s="9"/>
    </row>
    <row r="31" s="1" customFormat="1" ht="15.75" spans="1:10">
      <c r="A31" s="20"/>
      <c r="B31" s="21"/>
      <c r="C31" s="21"/>
      <c r="D31" s="22" t="s">
        <v>76</v>
      </c>
      <c r="E31" s="22"/>
      <c r="F31" s="35"/>
      <c r="G31" s="22"/>
      <c r="H31" s="54"/>
      <c r="I31" s="54"/>
      <c r="J31" s="9"/>
    </row>
    <row r="32" s="1" customFormat="1" ht="15.75" spans="1:10">
      <c r="A32" s="20"/>
      <c r="B32" s="21"/>
      <c r="C32" s="21"/>
      <c r="D32" s="22" t="s">
        <v>77</v>
      </c>
      <c r="E32" s="22"/>
      <c r="F32" s="35"/>
      <c r="G32" s="22"/>
      <c r="H32" s="54"/>
      <c r="I32" s="54"/>
      <c r="J32" s="9"/>
    </row>
    <row r="33" s="1" customFormat="1" ht="15" customHeight="1" spans="1:10">
      <c r="A33" s="20"/>
      <c r="B33" s="21"/>
      <c r="C33" s="21" t="s">
        <v>80</v>
      </c>
      <c r="D33" s="22" t="s">
        <v>75</v>
      </c>
      <c r="E33" s="22"/>
      <c r="F33" s="35"/>
      <c r="G33" s="22"/>
      <c r="H33" s="54"/>
      <c r="I33" s="54"/>
      <c r="J33" s="9"/>
    </row>
    <row r="34" s="1" customFormat="1" ht="15.75" spans="1:10">
      <c r="A34" s="20"/>
      <c r="B34" s="21"/>
      <c r="C34" s="21"/>
      <c r="D34" s="22" t="s">
        <v>76</v>
      </c>
      <c r="E34" s="22"/>
      <c r="F34" s="35"/>
      <c r="G34" s="22"/>
      <c r="H34" s="54"/>
      <c r="I34" s="54"/>
      <c r="J34" s="9"/>
    </row>
    <row r="35" s="1" customFormat="1" ht="15.75" spans="1:10">
      <c r="A35" s="20"/>
      <c r="B35" s="21"/>
      <c r="C35" s="21"/>
      <c r="D35" s="22" t="s">
        <v>77</v>
      </c>
      <c r="E35" s="22"/>
      <c r="F35" s="35"/>
      <c r="G35" s="22"/>
      <c r="H35" s="54"/>
      <c r="I35" s="54"/>
      <c r="J35" s="9"/>
    </row>
    <row r="36" s="1" customFormat="1" ht="15.75" spans="1:10">
      <c r="A36" s="20"/>
      <c r="B36" s="21"/>
      <c r="C36" s="21" t="s">
        <v>60</v>
      </c>
      <c r="D36" s="22" t="s">
        <v>75</v>
      </c>
      <c r="E36" s="22"/>
      <c r="F36" s="35"/>
      <c r="G36" s="22"/>
      <c r="H36" s="54"/>
      <c r="I36" s="54"/>
      <c r="J36" s="9"/>
    </row>
    <row r="37" s="1" customFormat="1" ht="15.75" spans="1:10">
      <c r="A37" s="20"/>
      <c r="B37" s="21"/>
      <c r="C37" s="21"/>
      <c r="D37" s="22" t="s">
        <v>76</v>
      </c>
      <c r="E37" s="22"/>
      <c r="F37" s="35"/>
      <c r="G37" s="22"/>
      <c r="H37" s="54"/>
      <c r="I37" s="54"/>
      <c r="J37" s="9"/>
    </row>
    <row r="38" s="1" customFormat="1" ht="15.75" spans="1:10">
      <c r="A38" s="20"/>
      <c r="B38" s="21"/>
      <c r="C38" s="21"/>
      <c r="D38" s="22" t="s">
        <v>77</v>
      </c>
      <c r="E38" s="22"/>
      <c r="F38" s="35"/>
      <c r="G38" s="22"/>
      <c r="H38" s="54"/>
      <c r="I38" s="54"/>
      <c r="J38" s="9"/>
    </row>
    <row r="39" s="1" customFormat="1" ht="26.5" customHeight="1" spans="1:10">
      <c r="A39" s="20"/>
      <c r="B39" s="23" t="s">
        <v>81</v>
      </c>
      <c r="C39" s="24" t="s">
        <v>65</v>
      </c>
      <c r="D39" s="25" t="s">
        <v>75</v>
      </c>
      <c r="E39" s="55"/>
      <c r="F39" s="5"/>
      <c r="G39" s="22"/>
      <c r="H39" s="54"/>
      <c r="I39" s="54"/>
      <c r="J39" s="9"/>
    </row>
    <row r="40" s="1" customFormat="1" ht="26.5" customHeight="1" spans="1:10">
      <c r="A40" s="20"/>
      <c r="B40" s="23"/>
      <c r="C40" s="24"/>
      <c r="D40" s="26" t="s">
        <v>76</v>
      </c>
      <c r="E40" s="50"/>
      <c r="F40" s="5"/>
      <c r="G40" s="22"/>
      <c r="H40" s="54"/>
      <c r="I40" s="54"/>
      <c r="J40" s="9"/>
    </row>
    <row r="41" s="1" customFormat="1" ht="26.5" customHeight="1" spans="1:10">
      <c r="A41" s="20"/>
      <c r="B41" s="27"/>
      <c r="C41" s="28"/>
      <c r="D41" s="26" t="s">
        <v>77</v>
      </c>
      <c r="E41" s="50"/>
      <c r="F41" s="56"/>
      <c r="G41" s="57"/>
      <c r="H41" s="54"/>
      <c r="I41" s="54"/>
      <c r="J41" s="9"/>
    </row>
    <row r="42" s="1" customFormat="1" ht="15.75" spans="1:10">
      <c r="A42" s="29" t="s">
        <v>69</v>
      </c>
      <c r="B42" s="30"/>
      <c r="C42" s="30"/>
      <c r="D42" s="30"/>
      <c r="E42" s="30"/>
      <c r="F42" s="30"/>
      <c r="G42" s="30"/>
      <c r="H42" s="58">
        <f>H8+SUM(H15:H41)</f>
        <v>10</v>
      </c>
      <c r="I42" s="67" t="e">
        <f>J8+SUM(I15:I41)</f>
        <v>#DIV/0!</v>
      </c>
      <c r="J42" s="68"/>
    </row>
    <row r="43" ht="15" customHeight="1" spans="1:10">
      <c r="A43" s="31" t="s">
        <v>70</v>
      </c>
      <c r="B43" s="31"/>
      <c r="C43" s="31"/>
      <c r="D43" s="31"/>
      <c r="E43" s="31"/>
      <c r="F43" s="31"/>
      <c r="G43" s="31"/>
      <c r="H43" s="31"/>
      <c r="I43" s="31"/>
      <c r="J43" s="31"/>
    </row>
    <row r="44" ht="88" customHeight="1" spans="1:10">
      <c r="A44" s="32" t="s">
        <v>71</v>
      </c>
      <c r="B44" s="32"/>
      <c r="C44" s="32"/>
      <c r="D44" s="32"/>
      <c r="E44" s="32"/>
      <c r="F44" s="32"/>
      <c r="G44" s="32"/>
      <c r="H44" s="32"/>
      <c r="I44" s="32"/>
      <c r="J44" s="32"/>
    </row>
    <row r="45" ht="20" customHeight="1" spans="1:10">
      <c r="A45" s="33" t="s">
        <v>72</v>
      </c>
      <c r="B45" s="33"/>
      <c r="C45" s="33"/>
      <c r="D45" s="33"/>
      <c r="E45" s="33"/>
      <c r="F45" s="33"/>
      <c r="G45" s="33"/>
      <c r="H45" s="33"/>
      <c r="I45" s="33"/>
      <c r="J45" s="33"/>
    </row>
    <row r="46" ht="16" customHeight="1" spans="1:10">
      <c r="A46" s="33" t="s">
        <v>73</v>
      </c>
      <c r="B46" s="33"/>
      <c r="C46" s="33"/>
      <c r="D46" s="33"/>
      <c r="E46" s="33"/>
      <c r="F46" s="33"/>
      <c r="G46" s="33"/>
      <c r="H46" s="33"/>
      <c r="I46" s="33"/>
      <c r="J46" s="33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2019-03-28T17:58:00Z</dcterms:created>
  <cp:lastPrinted>2021-03-06T05:57:00Z</cp:lastPrinted>
  <dcterms:modified xsi:type="dcterms:W3CDTF">2023-06-08T16:49:21Z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89FA8EB6D4794CE2B491D465D7ACC289_13</vt:lpwstr>
  </property>
</Properties>
</file>