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项目支出绩效自评表!$A$1:$J$28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<sst xmlns="http://schemas.openxmlformats.org/spreadsheetml/2006/main" count="156" uniqueCount="79">
  <si>
    <t>附件2</t>
  </si>
  <si>
    <t>项目支出绩效自评表</t>
  </si>
  <si>
    <t>（2022年度）</t>
  </si>
  <si>
    <t>项目名称</t>
  </si>
  <si>
    <t>后勤综合服务保障经费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</si>
  <si>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</si>
  <si>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</si>
  <si>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</si>
  <si>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</si>
  <si>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</si>
  <si>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韩凤、梁雁</t>
  </si>
  <si>
    <t>联系电话</t>
  </si>
  <si>
    <t>66026719、55581165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</si>
  <si>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</si>
  <si>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</si>
  <si>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</si>
  <si>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</si>
  <si>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</si>
  <si>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</si>
  <si>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</si>
  <si>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</si>
  <si>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</si>
  <si>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</si>
  <si>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</si>
  <si>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</si>
  <si>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</si>
  <si>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</si>
  <si>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</si>
  <si>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按照全市统一规定标准要求，严格做好后勤综合服务落实，为机关的正常运转提供后勤服务保障。</t>
  </si>
  <si>
    <t>保障中山堂西小院用餐，其中山堂管理服务中心全年12人，服务中心8人。保障市政协机关用餐人数全年220人。餐费标准严格按照全市统一规定标准要求，为机关的正常运转提供后勤服务保障。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</si>
  <si>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</si>
  <si>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</si>
  <si>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</si>
  <si>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</si>
  <si>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</si>
  <si>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</si>
  <si>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</si>
  <si>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</si>
  <si>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</si>
  <si>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保障人数</t>
  </si>
  <si>
    <t>≥200人</t>
  </si>
  <si>
    <t>质量指标</t>
  </si>
  <si>
    <t>人员补贴率</t>
  </si>
  <si>
    <t>补贴费用发放率</t>
  </si>
  <si>
    <t>时效指标</t>
  </si>
  <si>
    <t>补贴结算时效</t>
  </si>
  <si>
    <t>≤12月</t>
  </si>
  <si>
    <t>12月</t>
  </si>
  <si>
    <t>成本指标</t>
  </si>
  <si>
    <t>补贴标准</t>
  </si>
  <si>
    <t>≤840元/人*月</t>
  </si>
  <si>
    <t>预算成本</t>
  </si>
  <si>
    <t>≤231.84万元</t>
  </si>
  <si>
    <t>效益指标（30分）</t>
  </si>
  <si>
    <t>社会效益指标</t>
  </si>
  <si>
    <t>提供良好的后勤保障服务，促使工作更加有序开展</t>
  </si>
  <si>
    <t>好坏</t>
  </si>
  <si>
    <t>提供了良好的后勤保障服务，促使工作更加有序开展</t>
  </si>
  <si>
    <t>效益效果的资料呈现有待加强，下一步注意挖掘相关资料并进行整理归集</t>
  </si>
  <si>
    <t>保障机关后勤工作正常运转</t>
  </si>
  <si>
    <t>满意度指标
（10分）</t>
  </si>
  <si>
    <t>服务对象满意度指标</t>
  </si>
  <si>
    <t>工作人员满意度</t>
  </si>
  <si>
    <t>≥90%</t>
  </si>
  <si>
    <t>满意度调查工作未全面开展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</si>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</sst>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_ * #,##0.000000_ ;_ * \-#,##0.000000_ ;_ * &quot;-&quot;??_ ;_ @_ "/>
    <numFmt numFmtId="178" formatCode="0.00_);[Red]\(0.00\)"/>
    <numFmt numFmtId="179" formatCode="#,##0.000000"/>
    <numFmt numFmtId="180" formatCode="#,##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28" borderId="2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29" borderId="26" applyNumberFormat="0" applyAlignment="0" applyProtection="0">
      <alignment vertical="center"/>
    </xf>
    <xf numFmtId="0" fontId="26" fillId="28" borderId="27" applyNumberFormat="0" applyAlignment="0" applyProtection="0">
      <alignment vertical="center"/>
    </xf>
    <xf numFmtId="0" fontId="27" fillId="32" borderId="28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0" fillId="15" borderId="2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/>
    <xf numFmtId="0" fontId="9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6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177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180" fontId="4" fillId="0" borderId="4" xfId="37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37" applyNumberFormat="1" applyFont="1" applyFill="1" applyBorder="1" applyAlignment="1">
      <alignment horizontal="center" vertical="center" wrapText="1"/>
    </xf>
    <xf numFmtId="0" fontId="4" fillId="0" borderId="5" xfId="37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41425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70" topLeftCell="A10" workbookViewId="0">
      <selection activeCell="A24" sqref="A24:G24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23.8166666666667" style="71" customWidth="1"/>
    <col min="7" max="7" width="18.2666666666667" style="71" customWidth="1"/>
    <col min="8" max="9" width="10.3583333333333" style="71" customWidth="1"/>
    <col min="10" max="10" width="15.6333333333333" style="71" customWidth="1"/>
    <col min="11" max="11" width="10.45" style="71" customWidth="1"/>
    <col min="12" max="16384" width="9" style="71"/>
  </cols>
  <sheetData>
    <row r="1" spans="1:1">
      <c r="A1" s="72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6" customHeight="1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6" customHeight="1" spans="1:10">
      <c r="A5" s="75" t="s">
        <v>5</v>
      </c>
      <c r="B5" s="75"/>
      <c r="C5" s="75"/>
      <c r="D5" s="76" t="s">
        <v>6</v>
      </c>
      <c r="E5" s="76"/>
      <c r="F5" s="76"/>
      <c r="G5" s="6" t="s">
        <v>7</v>
      </c>
      <c r="H5" s="39" t="s">
        <v>8</v>
      </c>
      <c r="I5" s="39"/>
      <c r="J5" s="39"/>
    </row>
    <row r="6" ht="16" customHeight="1" spans="1:10">
      <c r="A6" s="77" t="s">
        <v>9</v>
      </c>
      <c r="B6" s="77"/>
      <c r="C6" s="77"/>
      <c r="D6" s="78" t="s">
        <v>10</v>
      </c>
      <c r="E6" s="104"/>
      <c r="F6" s="105"/>
      <c r="G6" s="106" t="s">
        <v>11</v>
      </c>
      <c r="H6" s="106" t="s">
        <v>12</v>
      </c>
      <c r="I6" s="106"/>
      <c r="J6" s="106"/>
    </row>
    <row r="7" ht="16" customHeight="1" spans="1:10">
      <c r="A7" s="79" t="s">
        <v>13</v>
      </c>
      <c r="B7" s="79"/>
      <c r="C7" s="79"/>
      <c r="D7" s="80"/>
      <c r="E7" s="79" t="s">
        <v>14</v>
      </c>
      <c r="F7" s="79" t="s">
        <v>15</v>
      </c>
      <c r="G7" s="79" t="s">
        <v>16</v>
      </c>
      <c r="H7" s="79" t="s">
        <v>17</v>
      </c>
      <c r="I7" s="79" t="s">
        <v>18</v>
      </c>
      <c r="J7" s="121" t="s">
        <v>19</v>
      </c>
    </row>
    <row r="8" ht="16" customHeight="1" spans="1:10">
      <c r="A8" s="81"/>
      <c r="B8" s="81"/>
      <c r="C8" s="81"/>
      <c r="D8" s="82" t="s">
        <v>20</v>
      </c>
      <c r="E8" s="107">
        <f>SUM(E9:E11)</f>
        <v>231.84</v>
      </c>
      <c r="F8" s="107">
        <f t="shared" ref="F8:G8" si="0">SUM(F9:F11)</f>
        <v>231.084</v>
      </c>
      <c r="G8" s="107">
        <f t="shared" si="0"/>
        <v>231.084</v>
      </c>
      <c r="H8" s="90">
        <f>H9+H10+H11</f>
        <v>10</v>
      </c>
      <c r="I8" s="122">
        <f>G8/F8</f>
        <v>1</v>
      </c>
      <c r="J8" s="123">
        <f>G8/F8*H8</f>
        <v>10</v>
      </c>
    </row>
    <row r="9" ht="16" customHeight="1" spans="1:10">
      <c r="A9" s="81"/>
      <c r="B9" s="81"/>
      <c r="C9" s="81"/>
      <c r="D9" s="83" t="s">
        <v>21</v>
      </c>
      <c r="E9" s="108">
        <v>231.84</v>
      </c>
      <c r="F9" s="108">
        <v>231.084</v>
      </c>
      <c r="G9" s="107">
        <v>231.084</v>
      </c>
      <c r="H9" s="81">
        <v>10</v>
      </c>
      <c r="I9" s="122">
        <f>G9/F9</f>
        <v>1</v>
      </c>
      <c r="J9" s="123">
        <f>G9/F9*H9</f>
        <v>10</v>
      </c>
    </row>
    <row r="10" ht="16" customHeight="1" spans="1:10">
      <c r="A10" s="81"/>
      <c r="B10" s="81"/>
      <c r="C10" s="81"/>
      <c r="D10" s="83" t="s">
        <v>22</v>
      </c>
      <c r="E10" s="107">
        <v>0</v>
      </c>
      <c r="F10" s="107">
        <v>0</v>
      </c>
      <c r="G10" s="107">
        <v>0</v>
      </c>
      <c r="H10" s="81"/>
      <c r="I10" s="122"/>
      <c r="J10" s="81" t="s">
        <v>23</v>
      </c>
    </row>
    <row r="11" ht="16" customHeight="1" spans="1:10">
      <c r="A11" s="81"/>
      <c r="B11" s="81"/>
      <c r="C11" s="81"/>
      <c r="D11" s="83" t="s">
        <v>24</v>
      </c>
      <c r="E11" s="107">
        <v>0</v>
      </c>
      <c r="F11" s="107">
        <v>0</v>
      </c>
      <c r="G11" s="107">
        <v>0</v>
      </c>
      <c r="H11" s="81"/>
      <c r="I11" s="90"/>
      <c r="J11" s="81" t="s">
        <v>23</v>
      </c>
    </row>
    <row r="12" ht="16" customHeight="1" spans="1:10">
      <c r="A12" s="84" t="s">
        <v>25</v>
      </c>
      <c r="B12" s="85" t="s">
        <v>26</v>
      </c>
      <c r="C12" s="86"/>
      <c r="D12" s="86"/>
      <c r="E12" s="86"/>
      <c r="F12" s="109"/>
      <c r="G12" s="110" t="s">
        <v>27</v>
      </c>
      <c r="H12" s="111"/>
      <c r="I12" s="111"/>
      <c r="J12" s="124"/>
    </row>
    <row r="13" ht="94" customHeight="1" spans="1:10">
      <c r="A13" s="87"/>
      <c r="B13" s="88" t="s">
        <v>28</v>
      </c>
      <c r="C13" s="88"/>
      <c r="D13" s="88"/>
      <c r="E13" s="88"/>
      <c r="F13" s="88"/>
      <c r="G13" s="88" t="s">
        <v>29</v>
      </c>
      <c r="H13" s="88"/>
      <c r="I13" s="88"/>
      <c r="J13" s="88"/>
    </row>
    <row r="14" ht="34.5" customHeight="1" spans="1:10">
      <c r="A14" s="89" t="s">
        <v>30</v>
      </c>
      <c r="B14" s="81" t="s">
        <v>31</v>
      </c>
      <c r="C14" s="90" t="s">
        <v>32</v>
      </c>
      <c r="D14" s="91" t="s">
        <v>33</v>
      </c>
      <c r="E14" s="112"/>
      <c r="F14" s="90" t="s">
        <v>34</v>
      </c>
      <c r="G14" s="113" t="s">
        <v>35</v>
      </c>
      <c r="H14" s="81" t="s">
        <v>17</v>
      </c>
      <c r="I14" s="81" t="s">
        <v>19</v>
      </c>
      <c r="J14" s="81" t="s">
        <v>36</v>
      </c>
    </row>
    <row r="15" ht="37" customHeight="1" spans="1:10">
      <c r="A15" s="92"/>
      <c r="B15" s="93" t="s">
        <v>37</v>
      </c>
      <c r="C15" s="94" t="s">
        <v>38</v>
      </c>
      <c r="D15" s="95" t="s">
        <v>39</v>
      </c>
      <c r="E15" s="95"/>
      <c r="F15" s="114" t="s">
        <v>40</v>
      </c>
      <c r="G15" s="114">
        <v>240</v>
      </c>
      <c r="H15" s="115">
        <v>8</v>
      </c>
      <c r="I15" s="125">
        <v>8</v>
      </c>
      <c r="J15" s="126"/>
    </row>
    <row r="16" ht="37" customHeight="1" spans="1:10">
      <c r="A16" s="92"/>
      <c r="B16" s="96"/>
      <c r="C16" s="94" t="s">
        <v>41</v>
      </c>
      <c r="D16" s="95" t="s">
        <v>42</v>
      </c>
      <c r="E16" s="95"/>
      <c r="F16" s="116">
        <v>1</v>
      </c>
      <c r="G16" s="116">
        <v>1</v>
      </c>
      <c r="H16" s="115">
        <v>8</v>
      </c>
      <c r="I16" s="125">
        <v>8</v>
      </c>
      <c r="J16" s="81"/>
    </row>
    <row r="17" ht="37" customHeight="1" spans="1:10">
      <c r="A17" s="92"/>
      <c r="B17" s="96"/>
      <c r="C17" s="94"/>
      <c r="D17" s="95" t="s">
        <v>43</v>
      </c>
      <c r="E17" s="95"/>
      <c r="F17" s="116">
        <v>1</v>
      </c>
      <c r="G17" s="116">
        <v>1</v>
      </c>
      <c r="H17" s="115">
        <v>8</v>
      </c>
      <c r="I17" s="125">
        <v>8</v>
      </c>
      <c r="J17" s="81"/>
    </row>
    <row r="18" ht="37" customHeight="1" spans="1:10">
      <c r="A18" s="92"/>
      <c r="B18" s="96"/>
      <c r="C18" s="94" t="s">
        <v>44</v>
      </c>
      <c r="D18" s="95" t="s">
        <v>45</v>
      </c>
      <c r="E18" s="95"/>
      <c r="F18" s="116" t="s">
        <v>46</v>
      </c>
      <c r="G18" s="116" t="s">
        <v>47</v>
      </c>
      <c r="H18" s="115">
        <v>8</v>
      </c>
      <c r="I18" s="125">
        <v>8</v>
      </c>
      <c r="J18" s="81"/>
    </row>
    <row r="19" ht="37" customHeight="1" spans="1:10">
      <c r="A19" s="92"/>
      <c r="B19" s="96"/>
      <c r="C19" s="94" t="s">
        <v>48</v>
      </c>
      <c r="D19" s="95" t="s">
        <v>49</v>
      </c>
      <c r="E19" s="95"/>
      <c r="F19" s="90" t="s">
        <v>50</v>
      </c>
      <c r="G19" s="90">
        <v>840</v>
      </c>
      <c r="H19" s="115">
        <v>8</v>
      </c>
      <c r="I19" s="125">
        <v>8</v>
      </c>
      <c r="J19" s="81"/>
    </row>
    <row r="20" ht="37" customHeight="1" spans="1:10">
      <c r="A20" s="92"/>
      <c r="B20" s="97"/>
      <c r="C20" s="94"/>
      <c r="D20" s="95" t="s">
        <v>51</v>
      </c>
      <c r="E20" s="95"/>
      <c r="F20" s="90" t="s">
        <v>52</v>
      </c>
      <c r="G20" s="90">
        <v>213.084</v>
      </c>
      <c r="H20" s="115">
        <v>10</v>
      </c>
      <c r="I20" s="125">
        <v>10</v>
      </c>
      <c r="J20" s="81"/>
    </row>
    <row r="21" ht="80" customHeight="1" spans="1:10">
      <c r="A21" s="92"/>
      <c r="B21" s="94" t="s">
        <v>53</v>
      </c>
      <c r="C21" s="94" t="s">
        <v>54</v>
      </c>
      <c r="D21" s="95" t="s">
        <v>55</v>
      </c>
      <c r="E21" s="95"/>
      <c r="F21" s="81" t="s">
        <v>56</v>
      </c>
      <c r="G21" s="113" t="s">
        <v>57</v>
      </c>
      <c r="H21" s="117">
        <v>15</v>
      </c>
      <c r="I21" s="127">
        <v>12</v>
      </c>
      <c r="J21" s="128" t="s">
        <v>58</v>
      </c>
    </row>
    <row r="22" ht="39" customHeight="1" spans="1:10">
      <c r="A22" s="92"/>
      <c r="B22" s="94"/>
      <c r="C22" s="94"/>
      <c r="D22" s="95" t="s">
        <v>59</v>
      </c>
      <c r="E22" s="95"/>
      <c r="F22" s="81" t="s">
        <v>56</v>
      </c>
      <c r="G22" s="113" t="s">
        <v>59</v>
      </c>
      <c r="H22" s="117">
        <v>15</v>
      </c>
      <c r="I22" s="127">
        <v>13</v>
      </c>
      <c r="J22" s="79"/>
    </row>
    <row r="23" ht="57" customHeight="1" spans="1:10">
      <c r="A23" s="92"/>
      <c r="B23" s="98" t="s">
        <v>60</v>
      </c>
      <c r="C23" s="98" t="s">
        <v>61</v>
      </c>
      <c r="D23" s="99" t="s">
        <v>62</v>
      </c>
      <c r="E23" s="99"/>
      <c r="F23" s="118" t="s">
        <v>63</v>
      </c>
      <c r="G23" s="118">
        <v>0.9</v>
      </c>
      <c r="H23" s="119">
        <v>10</v>
      </c>
      <c r="I23" s="129">
        <v>9</v>
      </c>
      <c r="J23" s="130" t="s">
        <v>64</v>
      </c>
    </row>
    <row r="24" ht="22" customHeight="1" spans="1:10">
      <c r="A24" s="100" t="s">
        <v>65</v>
      </c>
      <c r="B24" s="101"/>
      <c r="C24" s="101"/>
      <c r="D24" s="101"/>
      <c r="E24" s="101"/>
      <c r="F24" s="101"/>
      <c r="G24" s="101"/>
      <c r="H24" s="120">
        <f>SUM(H15:H23)+H8</f>
        <v>100</v>
      </c>
      <c r="I24" s="131">
        <f>J8+SUM(I15:I23)</f>
        <v>94</v>
      </c>
      <c r="J24" s="132"/>
    </row>
    <row r="25" spans="1:10">
      <c r="A25" s="102" t="s">
        <v>66</v>
      </c>
      <c r="B25" s="102"/>
      <c r="C25" s="102"/>
      <c r="D25" s="102"/>
      <c r="E25" s="102"/>
      <c r="F25" s="102"/>
      <c r="G25" s="102"/>
      <c r="H25" s="102"/>
      <c r="I25" s="102"/>
      <c r="J25" s="102"/>
    </row>
    <row r="26" ht="86" customHeight="1" spans="1:10">
      <c r="A26" s="34" t="s">
        <v>67</v>
      </c>
      <c r="B26" s="34"/>
      <c r="C26" s="34"/>
      <c r="D26" s="34"/>
      <c r="E26" s="34"/>
      <c r="F26" s="34"/>
      <c r="G26" s="34"/>
      <c r="H26" s="34"/>
      <c r="I26" s="34"/>
      <c r="J26" s="34"/>
    </row>
    <row r="27" spans="1:10">
      <c r="A27" s="103" t="s">
        <v>68</v>
      </c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>
      <c r="A28" s="103" t="s">
        <v>69</v>
      </c>
      <c r="B28" s="103"/>
      <c r="C28" s="103"/>
      <c r="D28" s="103"/>
      <c r="E28" s="103"/>
      <c r="F28" s="103"/>
      <c r="G28" s="103"/>
      <c r="H28" s="103"/>
      <c r="I28" s="103"/>
      <c r="J28" s="103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25:J25"/>
    <mergeCell ref="A26:J26"/>
    <mergeCell ref="A27:J27"/>
    <mergeCell ref="A28:J28"/>
    <mergeCell ref="A12:A13"/>
    <mergeCell ref="A14:A23"/>
    <mergeCell ref="B15:B20"/>
    <mergeCell ref="B21:B22"/>
    <mergeCell ref="C16:C17"/>
    <mergeCell ref="C19:C20"/>
    <mergeCell ref="C21:C22"/>
    <mergeCell ref="J21:J22"/>
    <mergeCell ref="A7:C11"/>
  </mergeCells>
  <printOptions horizontalCentered="1"/>
  <pageMargins left="0" right="0" top="0.590277777777778" bottom="0.590277777777778" header="0.314583333333333" footer="0.314583333333333"/>
  <pageSetup paperSize="9" scale="72" orientation="portrait"/>
  <headerFooter/>
  <rowBreaks count="2" manualBreakCount="2">
    <brk id="28" max="16383" man="1"/>
    <brk id="28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D39" sqref="D39:E39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13</v>
      </c>
      <c r="B7" s="8"/>
      <c r="C7" s="8"/>
      <c r="D7" s="9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63" t="s">
        <v>19</v>
      </c>
    </row>
    <row r="8" s="1" customFormat="1" ht="18.5" customHeight="1" spans="1:10">
      <c r="A8" s="10"/>
      <c r="B8" s="10"/>
      <c r="C8" s="10"/>
      <c r="D8" s="11" t="s">
        <v>20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21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22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24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25</v>
      </c>
      <c r="B12" s="14" t="s">
        <v>26</v>
      </c>
      <c r="C12" s="15"/>
      <c r="D12" s="15"/>
      <c r="E12" s="15"/>
      <c r="F12" s="44"/>
      <c r="G12" s="45" t="s">
        <v>27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30</v>
      </c>
      <c r="B14" s="19" t="s">
        <v>31</v>
      </c>
      <c r="C14" s="19" t="s">
        <v>32</v>
      </c>
      <c r="D14" s="20" t="s">
        <v>33</v>
      </c>
      <c r="E14" s="48"/>
      <c r="F14" s="49" t="s">
        <v>34</v>
      </c>
      <c r="G14" s="38" t="s">
        <v>35</v>
      </c>
      <c r="H14" s="38" t="s">
        <v>17</v>
      </c>
      <c r="I14" s="38" t="s">
        <v>19</v>
      </c>
      <c r="J14" s="38" t="s">
        <v>36</v>
      </c>
    </row>
    <row r="15" s="1" customFormat="1" ht="26.5" customHeight="1" spans="1:10">
      <c r="A15" s="21"/>
      <c r="B15" s="22" t="s">
        <v>37</v>
      </c>
      <c r="C15" s="22" t="s">
        <v>38</v>
      </c>
      <c r="D15" s="23" t="s">
        <v>71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72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73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41</v>
      </c>
      <c r="D18" s="23" t="s">
        <v>71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72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73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44</v>
      </c>
      <c r="D21" s="23" t="s">
        <v>71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72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73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48</v>
      </c>
      <c r="D24" s="23" t="s">
        <v>71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72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73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74</v>
      </c>
      <c r="C27" s="22" t="s">
        <v>75</v>
      </c>
      <c r="D27" s="23" t="s">
        <v>71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72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73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54</v>
      </c>
      <c r="D30" s="23" t="s">
        <v>71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72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73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76</v>
      </c>
      <c r="D33" s="23" t="s">
        <v>71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72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73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77</v>
      </c>
      <c r="D36" s="23" t="s">
        <v>71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72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73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78</v>
      </c>
      <c r="C39" s="26" t="s">
        <v>61</v>
      </c>
      <c r="D39" s="27" t="s">
        <v>71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72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73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65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66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67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68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69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2023-05-11T21:33:00Z</cp:lastPrinted>
  <dcterms:modified xsi:type="dcterms:W3CDTF">2023-05-23T16:12:33Z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