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项目支出绩效自评表!$A$1:$J$34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<sst xmlns="http://schemas.openxmlformats.org/spreadsheetml/2006/main" count="178" uniqueCount="95">
  <si>
    <t>附件2</t>
  </si>
  <si>
    <t>项目支出绩效自评表</t>
  </si>
  <si>
    <t>（2022年度）</t>
  </si>
  <si>
    <t>项目名称</t>
  </si>
  <si>
    <t>信息系统运维类项目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</si>
  <si>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</si>
  <si>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</si>
  <si>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</si>
  <si>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</si>
  <si>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</si>
  <si>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</si>
  <si>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</si>
  <si>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</si>
  <si>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</si>
  <si>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</si>
  <si>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</si>
  <si>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</si>
  <si>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</si>
  <si>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</si>
  <si>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</si>
  <si>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</si>
  <si>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</si>
  <si>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</si>
  <si>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</si>
  <si>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</si>
  <si>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</si>
  <si>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</si>
  <si>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市政协工作的实际需求，做好各项信息化的支撑保障工作和运行维护，延续2021年机关信息化的运行维护项目，主要包括：１、业务系统政务云资源服务；２、政协网站服务运维；３、机关公文处理系统运维；４、财务系统运维；５、固定资产管理系统运维；６、中山公园政协办公楼网络技术支持与服务；７、神州视瀚信息发布系统运维；８、内外网机房精密空调运维；９、内外网机房UPS运维。 通过各项信息化项目的运维服务，保障市政协各项相关工作的顺利进行，为委员履职、参政议政提供网络安全保障；通过保障市政协网站内容发布，宣传北京市政协在我市民主政治建设中发挥的作用、展示委员参政议政的履职风采；为保证机关办公正常运行，为政协委员参政议政、履行职能提供各项技术支持和保障服务。</t>
  </si>
  <si>
    <t>全年较好地完成了业务系统政务云服务、业务系统运维、机房空调和UPS运维，保障了政协业务系统的良好稳定运行，保障市政协各项相关工作的顺利进行，为委员履职、参政议政提供网络安全保障；通过保障市政协网站内容发布，宣传北京市政协在我市民主政治建设中发挥的作用、展示委员参政议政的履职风采；为保证机关办公正常运行，为政协委员参政议政、履行职能提供各项技术支持和保障服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</si>
  <si>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</si>
  <si>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</si>
  <si>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</si>
  <si>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</si>
  <si>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</si>
  <si>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</si>
  <si>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</si>
  <si>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</si>
  <si>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</si>
  <si>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业务系统</t>
  </si>
  <si>
    <t>4个</t>
  </si>
  <si>
    <t>维护机房精密空调</t>
  </si>
  <si>
    <t>2套</t>
  </si>
  <si>
    <t>政务云维护</t>
  </si>
  <si>
    <t>2个</t>
  </si>
  <si>
    <t>维护网站</t>
  </si>
  <si>
    <t>1个</t>
  </si>
  <si>
    <t>内外网机房UPS</t>
  </si>
  <si>
    <t>1套</t>
  </si>
  <si>
    <t>质量指标</t>
  </si>
  <si>
    <t>系统正常运行维护率</t>
  </si>
  <si>
    <t>≥98%</t>
  </si>
  <si>
    <t>网络安全事件发生率</t>
  </si>
  <si>
    <t>＜5%</t>
  </si>
  <si>
    <t xml:space="preserve">系统运行故障率 </t>
  </si>
  <si>
    <t xml:space="preserve">≤5% </t>
  </si>
  <si>
    <t>时效指标</t>
  </si>
  <si>
    <t>经费支出时效</t>
  </si>
  <si>
    <t>≤12月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</si>
  <si>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2月</t>
    </r>
  </si>
  <si>
    <t>系统运行维护频次</t>
  </si>
  <si>
    <t>365天</t>
  </si>
  <si>
    <t>合同签订时效</t>
  </si>
  <si>
    <t>≤1月</t>
  </si>
  <si>
    <t>1月</t>
  </si>
  <si>
    <t>成本指标</t>
  </si>
  <si>
    <t>项目预算控制</t>
  </si>
  <si>
    <t>≤322.33万</t>
  </si>
  <si>
    <r>
      <rPr>
        <sz val="12"/>
        <color rgb="FF000000"/>
        <rFont val="宋体"/>
        <charset val="134"/>
      </rPr>
      <t>3</t>
    </r>
    <r>
      <rPr>
        <sz val="12"/>
        <color rgb="FF000000"/>
        <rFont val="宋体"/>
        <charset val="134"/>
      </rPr>
      <t>05.403452万</t>
    </r>
  </si>
  <si>
    <t>招标实际金额</t>
  </si>
  <si>
    <t>效益指标（30分）</t>
  </si>
  <si>
    <t>社会效益指标</t>
  </si>
  <si>
    <t>通过各项网络信息安全服务，保障市政协各项相关工作的顺利进行，支撑服务委员工作</t>
  </si>
  <si>
    <t>好坏</t>
  </si>
  <si>
    <t>好</t>
  </si>
  <si>
    <t>效益效果的资料呈现有待加强</t>
  </si>
  <si>
    <t>保证信息系统正常运行，为委员履职、参政议政以及机关提供网络信息安全服务保障</t>
  </si>
  <si>
    <t>满意度指标
（10分）</t>
  </si>
  <si>
    <t>服务对象满意度指标</t>
  </si>
  <si>
    <t>委员和机关人员满意度</t>
  </si>
  <si>
    <t>≥90%</t>
  </si>
  <si>
    <t>体现委员和机关人员满意度问卷调查相关资料整理需进一步加强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</si>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</sst>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_ "/>
    <numFmt numFmtId="177" formatCode="_ * #,##0.000000_ ;_ * \-#,##0.000000_ ;_ * &quot;-&quot;??_ ;_ @_ "/>
    <numFmt numFmtId="178" formatCode="#,##0.00_ "/>
    <numFmt numFmtId="179" formatCode="#,##0.000000"/>
    <numFmt numFmtId="43" formatCode="_ * #,##0.00_ ;_ * \-#,##0.00_ ;_ * &quot;-&quot;??_ ;_ @_ "/>
    <numFmt numFmtId="180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27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0" fillId="26" borderId="31" applyNumberFormat="0" applyAlignment="0" applyProtection="0">
      <alignment vertical="center"/>
    </xf>
    <xf numFmtId="0" fontId="27" fillId="27" borderId="32" applyNumberFormat="0" applyAlignment="0" applyProtection="0">
      <alignment vertical="center"/>
    </xf>
    <xf numFmtId="0" fontId="15" fillId="13" borderId="27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0"/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0" xfId="0" applyNumberFormat="1" applyFont="1" applyBorder="1" applyAlignment="1">
      <alignment horizontal="center" vertical="center" wrapText="1"/>
    </xf>
    <xf numFmtId="180" fontId="5" fillId="0" borderId="17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5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4" fillId="0" borderId="24" xfId="0" applyNumberFormat="1" applyFont="1" applyFill="1" applyBorder="1" applyAlignment="1">
      <alignment horizontal="center" vertical="center" wrapText="1"/>
    </xf>
    <xf numFmtId="178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7250" y="1243330"/>
          <a:ext cx="1474470" cy="191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8330" y="1531620"/>
          <a:ext cx="147447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70" topLeftCell="A20" workbookViewId="0">
      <selection activeCell="F27" sqref="F27"/>
    </sheetView>
  </sheetViews>
  <sheetFormatPr defaultColWidth="9" defaultRowHeight="14.25"/>
  <cols>
    <col min="1" max="1" width="7.53333333333333" style="72" customWidth="1"/>
    <col min="2" max="2" width="9.6" style="72" customWidth="1"/>
    <col min="3" max="3" width="10.5333333333333" style="72" customWidth="1"/>
    <col min="4" max="4" width="19.6" style="72" customWidth="1"/>
    <col min="5" max="5" width="16.0666666666667" style="72" customWidth="1"/>
    <col min="6" max="6" width="23.8" style="72" customWidth="1"/>
    <col min="7" max="7" width="18.2666666666667" style="72" customWidth="1"/>
    <col min="8" max="9" width="10.3333333333333" style="72" customWidth="1"/>
    <col min="10" max="10" width="15.6" style="72" customWidth="1"/>
    <col min="11" max="11" width="10.4666666666667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.0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.05" customHeight="1" spans="1:10">
      <c r="A5" s="78" t="s">
        <v>5</v>
      </c>
      <c r="B5" s="78"/>
      <c r="C5" s="78"/>
      <c r="D5" s="79" t="s">
        <v>6</v>
      </c>
      <c r="E5" s="79"/>
      <c r="F5" s="79"/>
      <c r="G5" s="110" t="s">
        <v>7</v>
      </c>
      <c r="H5" s="111" t="s">
        <v>8</v>
      </c>
      <c r="I5" s="111"/>
      <c r="J5" s="111"/>
    </row>
    <row r="6" s="71" customFormat="1" ht="16.05" customHeight="1" spans="1:10">
      <c r="A6" s="80" t="s">
        <v>9</v>
      </c>
      <c r="B6" s="80"/>
      <c r="C6" s="80"/>
      <c r="D6" s="81" t="s">
        <v>10</v>
      </c>
      <c r="E6" s="112"/>
      <c r="F6" s="113"/>
      <c r="G6" s="114" t="s">
        <v>11</v>
      </c>
      <c r="H6" s="114">
        <v>55581072</v>
      </c>
      <c r="I6" s="114"/>
      <c r="J6" s="114"/>
    </row>
    <row r="7" ht="16.05" customHeight="1" spans="1:10">
      <c r="A7" s="82" t="s">
        <v>12</v>
      </c>
      <c r="B7" s="82"/>
      <c r="C7" s="82"/>
      <c r="D7" s="83"/>
      <c r="E7" s="82" t="s">
        <v>13</v>
      </c>
      <c r="F7" s="82" t="s">
        <v>14</v>
      </c>
      <c r="G7" s="82" t="s">
        <v>15</v>
      </c>
      <c r="H7" s="82" t="s">
        <v>16</v>
      </c>
      <c r="I7" s="82" t="s">
        <v>17</v>
      </c>
      <c r="J7" s="134" t="s">
        <v>18</v>
      </c>
    </row>
    <row r="8" ht="16.05" customHeight="1" spans="1:10">
      <c r="A8" s="84"/>
      <c r="B8" s="84"/>
      <c r="C8" s="84"/>
      <c r="D8" s="85" t="s">
        <v>19</v>
      </c>
      <c r="E8" s="115">
        <f>SUM(E9:E11)</f>
        <v>322.33</v>
      </c>
      <c r="F8" s="115">
        <f t="shared" ref="F8:G8" si="0">SUM(F9:F11)</f>
        <v>309.33</v>
      </c>
      <c r="G8" s="115">
        <f t="shared" si="0"/>
        <v>305.403452</v>
      </c>
      <c r="H8" s="93">
        <f>H9+H10+H11</f>
        <v>10</v>
      </c>
      <c r="I8" s="135">
        <f>G8/F8</f>
        <v>0.987306281317687</v>
      </c>
      <c r="J8" s="136">
        <f>G8/F8*H8</f>
        <v>9.87306281317687</v>
      </c>
    </row>
    <row r="9" ht="16.05" customHeight="1" spans="1:10">
      <c r="A9" s="84"/>
      <c r="B9" s="84"/>
      <c r="C9" s="84"/>
      <c r="D9" s="86" t="s">
        <v>20</v>
      </c>
      <c r="E9" s="116">
        <v>322.33</v>
      </c>
      <c r="F9" s="115">
        <v>309.33</v>
      </c>
      <c r="G9" s="115">
        <v>305.403452</v>
      </c>
      <c r="H9" s="84">
        <v>10</v>
      </c>
      <c r="I9" s="135">
        <f>G9/F9</f>
        <v>0.987306281317687</v>
      </c>
      <c r="J9" s="136">
        <f>G9/F9*H9</f>
        <v>9.87306281317687</v>
      </c>
    </row>
    <row r="10" ht="16.05" customHeight="1" spans="1:10">
      <c r="A10" s="84"/>
      <c r="B10" s="84"/>
      <c r="C10" s="84"/>
      <c r="D10" s="86" t="s">
        <v>21</v>
      </c>
      <c r="E10" s="115">
        <v>0</v>
      </c>
      <c r="F10" s="115">
        <v>0</v>
      </c>
      <c r="G10" s="115">
        <v>0</v>
      </c>
      <c r="H10" s="84"/>
      <c r="I10" s="135"/>
      <c r="J10" s="84" t="s">
        <v>22</v>
      </c>
    </row>
    <row r="11" ht="16.05" customHeight="1" spans="1:10">
      <c r="A11" s="84"/>
      <c r="B11" s="84"/>
      <c r="C11" s="84"/>
      <c r="D11" s="86" t="s">
        <v>23</v>
      </c>
      <c r="E11" s="115">
        <v>0</v>
      </c>
      <c r="F11" s="115">
        <v>0</v>
      </c>
      <c r="G11" s="115">
        <v>0</v>
      </c>
      <c r="H11" s="84"/>
      <c r="I11" s="93"/>
      <c r="J11" s="84" t="s">
        <v>22</v>
      </c>
    </row>
    <row r="12" s="71" customFormat="1" ht="16.05" customHeight="1" spans="1:10">
      <c r="A12" s="87" t="s">
        <v>24</v>
      </c>
      <c r="B12" s="88" t="s">
        <v>25</v>
      </c>
      <c r="C12" s="89"/>
      <c r="D12" s="89"/>
      <c r="E12" s="89"/>
      <c r="F12" s="117"/>
      <c r="G12" s="118" t="s">
        <v>26</v>
      </c>
      <c r="H12" s="119"/>
      <c r="I12" s="119"/>
      <c r="J12" s="137"/>
    </row>
    <row r="13" ht="149" customHeight="1" spans="1:10">
      <c r="A13" s="90"/>
      <c r="B13" s="91" t="s">
        <v>27</v>
      </c>
      <c r="C13" s="91"/>
      <c r="D13" s="91"/>
      <c r="E13" s="91"/>
      <c r="F13" s="91"/>
      <c r="G13" s="91" t="s">
        <v>28</v>
      </c>
      <c r="H13" s="91"/>
      <c r="I13" s="91"/>
      <c r="J13" s="91"/>
    </row>
    <row r="14" ht="34.5" customHeight="1" spans="1:10">
      <c r="A14" s="92" t="s">
        <v>29</v>
      </c>
      <c r="B14" s="84" t="s">
        <v>30</v>
      </c>
      <c r="C14" s="93" t="s">
        <v>31</v>
      </c>
      <c r="D14" s="94" t="s">
        <v>32</v>
      </c>
      <c r="E14" s="120"/>
      <c r="F14" s="93" t="s">
        <v>33</v>
      </c>
      <c r="G14" s="121" t="s">
        <v>34</v>
      </c>
      <c r="H14" s="84" t="s">
        <v>16</v>
      </c>
      <c r="I14" s="84" t="s">
        <v>18</v>
      </c>
      <c r="J14" s="84" t="s">
        <v>35</v>
      </c>
    </row>
    <row r="15" ht="32.55" customHeight="1" spans="1:10">
      <c r="A15" s="95"/>
      <c r="B15" s="96" t="s">
        <v>36</v>
      </c>
      <c r="C15" s="96" t="s">
        <v>37</v>
      </c>
      <c r="D15" s="97" t="s">
        <v>38</v>
      </c>
      <c r="E15" s="122"/>
      <c r="F15" s="123" t="s">
        <v>39</v>
      </c>
      <c r="G15" s="123" t="s">
        <v>39</v>
      </c>
      <c r="H15" s="124">
        <v>4</v>
      </c>
      <c r="I15" s="138">
        <v>4</v>
      </c>
      <c r="J15" s="139"/>
    </row>
    <row r="16" ht="25.05" customHeight="1" spans="1:10">
      <c r="A16" s="95"/>
      <c r="B16" s="98"/>
      <c r="C16" s="98"/>
      <c r="D16" s="97" t="s">
        <v>40</v>
      </c>
      <c r="E16" s="122"/>
      <c r="F16" s="123" t="s">
        <v>41</v>
      </c>
      <c r="G16" s="123" t="s">
        <v>41</v>
      </c>
      <c r="H16" s="124">
        <v>4</v>
      </c>
      <c r="I16" s="138">
        <v>4</v>
      </c>
      <c r="J16" s="139"/>
    </row>
    <row r="17" ht="25.05" customHeight="1" spans="1:10">
      <c r="A17" s="95"/>
      <c r="B17" s="98"/>
      <c r="C17" s="98"/>
      <c r="D17" s="97" t="s">
        <v>42</v>
      </c>
      <c r="E17" s="122"/>
      <c r="F17" s="123" t="s">
        <v>43</v>
      </c>
      <c r="G17" s="123" t="s">
        <v>43</v>
      </c>
      <c r="H17" s="124">
        <v>4</v>
      </c>
      <c r="I17" s="138">
        <v>4</v>
      </c>
      <c r="J17" s="139"/>
    </row>
    <row r="18" ht="32" customHeight="1" spans="1:10">
      <c r="A18" s="95"/>
      <c r="B18" s="98"/>
      <c r="C18" s="98"/>
      <c r="D18" s="97" t="s">
        <v>44</v>
      </c>
      <c r="E18" s="122"/>
      <c r="F18" s="123" t="s">
        <v>45</v>
      </c>
      <c r="G18" s="123" t="s">
        <v>45</v>
      </c>
      <c r="H18" s="124">
        <v>4</v>
      </c>
      <c r="I18" s="138">
        <v>4</v>
      </c>
      <c r="J18" s="139"/>
    </row>
    <row r="19" ht="32" customHeight="1" spans="1:10">
      <c r="A19" s="95"/>
      <c r="B19" s="98"/>
      <c r="C19" s="98"/>
      <c r="D19" s="97" t="s">
        <v>46</v>
      </c>
      <c r="E19" s="122"/>
      <c r="F19" s="123" t="s">
        <v>47</v>
      </c>
      <c r="G19" s="123" t="s">
        <v>47</v>
      </c>
      <c r="H19" s="124">
        <v>4</v>
      </c>
      <c r="I19" s="138">
        <v>4</v>
      </c>
      <c r="J19" s="139"/>
    </row>
    <row r="20" ht="25.05" customHeight="1" spans="1:10">
      <c r="A20" s="95"/>
      <c r="B20" s="98"/>
      <c r="C20" s="96" t="s">
        <v>48</v>
      </c>
      <c r="D20" s="97" t="s">
        <v>49</v>
      </c>
      <c r="E20" s="122"/>
      <c r="F20" s="125" t="s">
        <v>50</v>
      </c>
      <c r="G20" s="125">
        <v>1</v>
      </c>
      <c r="H20" s="124">
        <v>4</v>
      </c>
      <c r="I20" s="138">
        <v>4</v>
      </c>
      <c r="J20" s="84"/>
    </row>
    <row r="21" ht="37.5" customHeight="1" spans="1:10">
      <c r="A21" s="95"/>
      <c r="B21" s="98"/>
      <c r="C21" s="98"/>
      <c r="D21" s="97" t="s">
        <v>51</v>
      </c>
      <c r="E21" s="122"/>
      <c r="F21" s="125" t="s">
        <v>52</v>
      </c>
      <c r="G21" s="125">
        <v>0</v>
      </c>
      <c r="H21" s="124">
        <v>5</v>
      </c>
      <c r="I21" s="138">
        <v>5</v>
      </c>
      <c r="J21" s="84"/>
    </row>
    <row r="22" ht="37.5" customHeight="1" spans="1:10">
      <c r="A22" s="95"/>
      <c r="B22" s="98"/>
      <c r="C22" s="98"/>
      <c r="D22" s="97" t="s">
        <v>53</v>
      </c>
      <c r="E22" s="122"/>
      <c r="F22" s="125" t="s">
        <v>54</v>
      </c>
      <c r="G22" s="125">
        <v>0.01</v>
      </c>
      <c r="H22" s="124">
        <v>4</v>
      </c>
      <c r="I22" s="138">
        <v>4</v>
      </c>
      <c r="J22" s="84"/>
    </row>
    <row r="23" ht="25.05" customHeight="1" spans="1:10">
      <c r="A23" s="95"/>
      <c r="B23" s="98"/>
      <c r="C23" s="96" t="s">
        <v>55</v>
      </c>
      <c r="D23" s="97" t="s">
        <v>56</v>
      </c>
      <c r="E23" s="122"/>
      <c r="F23" s="125" t="s">
        <v>57</v>
      </c>
      <c r="G23" s="125" t="s">
        <v>58</v>
      </c>
      <c r="H23" s="124">
        <v>4</v>
      </c>
      <c r="I23" s="138">
        <v>4</v>
      </c>
      <c r="J23" s="84"/>
    </row>
    <row r="24" ht="25.05" customHeight="1" spans="1:10">
      <c r="A24" s="95"/>
      <c r="B24" s="98"/>
      <c r="C24" s="98"/>
      <c r="D24" s="97" t="s">
        <v>59</v>
      </c>
      <c r="E24" s="122"/>
      <c r="F24" s="125" t="s">
        <v>60</v>
      </c>
      <c r="G24" s="125" t="s">
        <v>60</v>
      </c>
      <c r="H24" s="124">
        <v>4</v>
      </c>
      <c r="I24" s="138">
        <v>4</v>
      </c>
      <c r="J24" s="84"/>
    </row>
    <row r="25" ht="25.05" customHeight="1" spans="1:10">
      <c r="A25" s="95"/>
      <c r="B25" s="98"/>
      <c r="C25" s="98"/>
      <c r="D25" s="97" t="s">
        <v>61</v>
      </c>
      <c r="E25" s="122"/>
      <c r="F25" s="125" t="s">
        <v>62</v>
      </c>
      <c r="G25" s="126" t="s">
        <v>63</v>
      </c>
      <c r="H25" s="124">
        <v>4</v>
      </c>
      <c r="I25" s="140">
        <v>4</v>
      </c>
      <c r="J25" s="84"/>
    </row>
    <row r="26" ht="25.05" customHeight="1" spans="1:10">
      <c r="A26" s="95"/>
      <c r="B26" s="98"/>
      <c r="C26" s="96" t="s">
        <v>64</v>
      </c>
      <c r="D26" s="97" t="s">
        <v>65</v>
      </c>
      <c r="E26" s="122"/>
      <c r="F26" s="93" t="s">
        <v>66</v>
      </c>
      <c r="G26" s="127" t="s">
        <v>67</v>
      </c>
      <c r="H26" s="124">
        <v>5</v>
      </c>
      <c r="I26" s="140">
        <v>5</v>
      </c>
      <c r="J26" s="84" t="s">
        <v>68</v>
      </c>
    </row>
    <row r="27" ht="68.55" customHeight="1" spans="1:10">
      <c r="A27" s="95"/>
      <c r="B27" s="99" t="s">
        <v>69</v>
      </c>
      <c r="C27" s="100" t="s">
        <v>70</v>
      </c>
      <c r="D27" s="101" t="s">
        <v>71</v>
      </c>
      <c r="E27" s="128"/>
      <c r="F27" s="129" t="s">
        <v>72</v>
      </c>
      <c r="G27" s="130" t="s">
        <v>73</v>
      </c>
      <c r="H27" s="131">
        <v>15</v>
      </c>
      <c r="I27" s="141">
        <v>13</v>
      </c>
      <c r="J27" s="142" t="s">
        <v>74</v>
      </c>
    </row>
    <row r="28" ht="55.5" customHeight="1" spans="1:10">
      <c r="A28" s="95"/>
      <c r="B28" s="102"/>
      <c r="C28" s="103"/>
      <c r="D28" s="101" t="s">
        <v>75</v>
      </c>
      <c r="E28" s="128"/>
      <c r="F28" s="129" t="s">
        <v>72</v>
      </c>
      <c r="G28" s="130" t="s">
        <v>73</v>
      </c>
      <c r="H28" s="131">
        <v>15</v>
      </c>
      <c r="I28" s="141">
        <v>12</v>
      </c>
      <c r="J28" s="143"/>
    </row>
    <row r="29" ht="63" spans="1:10">
      <c r="A29" s="95"/>
      <c r="B29" s="104" t="s">
        <v>76</v>
      </c>
      <c r="C29" s="104" t="s">
        <v>77</v>
      </c>
      <c r="D29" s="105" t="s">
        <v>78</v>
      </c>
      <c r="E29" s="105"/>
      <c r="F29" s="132" t="s">
        <v>79</v>
      </c>
      <c r="G29" s="132">
        <v>0.98</v>
      </c>
      <c r="H29" s="133">
        <v>10</v>
      </c>
      <c r="I29" s="144">
        <v>8</v>
      </c>
      <c r="J29" s="117" t="s">
        <v>80</v>
      </c>
    </row>
    <row r="30" ht="22.05" customHeight="1" spans="1:10">
      <c r="A30" s="106" t="s">
        <v>81</v>
      </c>
      <c r="B30" s="107"/>
      <c r="C30" s="107"/>
      <c r="D30" s="107"/>
      <c r="E30" s="107"/>
      <c r="F30" s="107"/>
      <c r="G30" s="107"/>
      <c r="H30" s="133">
        <f>SUM(H15:H29)+H8</f>
        <v>100</v>
      </c>
      <c r="I30" s="145">
        <f>J8+SUM(I15:I29)</f>
        <v>92.8730628131769</v>
      </c>
      <c r="J30" s="146"/>
    </row>
    <row r="31" spans="1:10">
      <c r="A31" s="108" t="s">
        <v>82</v>
      </c>
      <c r="B31" s="108"/>
      <c r="C31" s="108"/>
      <c r="D31" s="108"/>
      <c r="E31" s="108"/>
      <c r="F31" s="108"/>
      <c r="G31" s="108"/>
      <c r="H31" s="108"/>
      <c r="I31" s="108"/>
      <c r="J31" s="108"/>
    </row>
    <row r="32" ht="86" customHeight="1" spans="1:10">
      <c r="A32" s="34" t="s">
        <v>83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>
      <c r="A33" s="109" t="s">
        <v>84</v>
      </c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>
      <c r="A34" s="109" t="s">
        <v>85</v>
      </c>
      <c r="B34" s="109"/>
      <c r="C34" s="109"/>
      <c r="D34" s="109"/>
      <c r="E34" s="109"/>
      <c r="F34" s="109"/>
      <c r="G34" s="109"/>
      <c r="H34" s="109"/>
      <c r="I34" s="109"/>
      <c r="J34" s="109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I30:J30"/>
    <mergeCell ref="A31:J31"/>
    <mergeCell ref="A32:J32"/>
    <mergeCell ref="A33:J33"/>
    <mergeCell ref="A34:J34"/>
    <mergeCell ref="A12:A13"/>
    <mergeCell ref="A14:A29"/>
    <mergeCell ref="B15:B26"/>
    <mergeCell ref="B27:B28"/>
    <mergeCell ref="C15:C19"/>
    <mergeCell ref="C20:C22"/>
    <mergeCell ref="C23:C25"/>
    <mergeCell ref="C27:C28"/>
    <mergeCell ref="J27:J28"/>
    <mergeCell ref="A7:C11"/>
  </mergeCells>
  <printOptions horizontalCentered="1"/>
  <pageMargins left="0" right="0" top="0.393055555555556" bottom="0.393055555555556" header="0.314583333333333" footer="0.314583333333333"/>
  <pageSetup paperSize="9" scale="72" fitToHeight="0" orientation="portrait" horizontalDpi="600"/>
  <headerFooter/>
  <rowBreaks count="2" manualBreakCount="2">
    <brk id="34" max="16383" man="1"/>
    <brk id="35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C36" sqref="C36:C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" customWidth="1"/>
    <col min="4" max="4" width="19.6" customWidth="1"/>
    <col min="5" max="5" width="16.3333333333333" customWidth="1"/>
    <col min="6" max="6" width="17.2" customWidth="1"/>
    <col min="7" max="7" width="22.2666666666667" style="2" customWidth="1"/>
    <col min="8" max="9" width="10.3333333333333" customWidth="1"/>
    <col min="10" max="10" width="19.4666666666667" customWidth="1"/>
  </cols>
  <sheetData>
    <row r="1" spans="1:1">
      <c r="A1" s="3" t="s">
        <v>86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5" customHeight="1" spans="1:10">
      <c r="A15" s="21"/>
      <c r="B15" s="22" t="s">
        <v>36</v>
      </c>
      <c r="C15" s="22" t="s">
        <v>37</v>
      </c>
      <c r="D15" s="23" t="s">
        <v>87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5" customHeight="1" spans="1:10">
      <c r="A16" s="21"/>
      <c r="B16" s="22"/>
      <c r="C16" s="22"/>
      <c r="D16" s="23" t="s">
        <v>88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89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48</v>
      </c>
      <c r="D18" s="23" t="s">
        <v>87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88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89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55</v>
      </c>
      <c r="D21" s="23" t="s">
        <v>87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88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89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64</v>
      </c>
      <c r="D24" s="23" t="s">
        <v>87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88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89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90</v>
      </c>
      <c r="C27" s="22" t="s">
        <v>91</v>
      </c>
      <c r="D27" s="23" t="s">
        <v>87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88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89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70</v>
      </c>
      <c r="D30" s="23" t="s">
        <v>87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88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89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92</v>
      </c>
      <c r="D33" s="23" t="s">
        <v>87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88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89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93</v>
      </c>
      <c r="D36" s="23" t="s">
        <v>87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88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89</v>
      </c>
      <c r="E38" s="23"/>
      <c r="F38" s="37"/>
      <c r="G38" s="23"/>
      <c r="H38" s="56"/>
      <c r="I38" s="56"/>
      <c r="J38" s="10"/>
    </row>
    <row r="39" s="1" customFormat="1" ht="26.55" customHeight="1" spans="1:10">
      <c r="A39" s="21"/>
      <c r="B39" s="25" t="s">
        <v>94</v>
      </c>
      <c r="C39" s="26" t="s">
        <v>77</v>
      </c>
      <c r="D39" s="27" t="s">
        <v>87</v>
      </c>
      <c r="E39" s="57"/>
      <c r="F39" s="6"/>
      <c r="G39" s="23"/>
      <c r="H39" s="56"/>
      <c r="I39" s="56"/>
      <c r="J39" s="10"/>
    </row>
    <row r="40" s="1" customFormat="1" ht="26.55" customHeight="1" spans="1:10">
      <c r="A40" s="21"/>
      <c r="B40" s="25"/>
      <c r="C40" s="26"/>
      <c r="D40" s="28" t="s">
        <v>88</v>
      </c>
      <c r="E40" s="52"/>
      <c r="F40" s="6"/>
      <c r="G40" s="23"/>
      <c r="H40" s="56"/>
      <c r="I40" s="56"/>
      <c r="J40" s="10"/>
    </row>
    <row r="41" s="1" customFormat="1" ht="26.55" customHeight="1" spans="1:10">
      <c r="A41" s="21"/>
      <c r="B41" s="29"/>
      <c r="C41" s="30"/>
      <c r="D41" s="28" t="s">
        <v>89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81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82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.05" customHeight="1" spans="1:10">
      <c r="A44" s="34" t="s">
        <v>83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84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.05" customHeight="1" spans="1:10">
      <c r="A46" s="35" t="s">
        <v>85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2023-05-23T16:07:30Z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