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项目支出绩效自评表!$A$1:$J$28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<sst xmlns="http://schemas.openxmlformats.org/spreadsheetml/2006/main" count="172" uniqueCount="95">
  <si>
    <t>附件2</t>
  </si>
  <si>
    <t>项目支出绩效自评表</t>
  </si>
  <si>
    <t>（2022年度）</t>
  </si>
  <si>
    <t>项目名称</t>
  </si>
  <si>
    <t>政协委员文化交流活动经费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</si>
  <si>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</si>
  <si>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</si>
  <si>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</si>
  <si>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</si>
  <si>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</si>
  <si>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张群升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</si>
  <si>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</si>
  <si>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</si>
  <si>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</si>
  <si>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</si>
  <si>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</si>
  <si>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</si>
  <si>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</si>
  <si>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</si>
  <si>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</si>
  <si>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</si>
  <si>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</si>
  <si>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</si>
  <si>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</si>
  <si>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</si>
  <si>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</si>
  <si>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</si>
  <si>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积极为政协委员凝聚共识搭建丰富多彩的文化平台。一是把政协委员与政协组织更加紧密地联系在一起，为委员创造一个相敬相亲、团结和睦、积极向上的氛围，让委员在政协履职尽责的同时，感受到政协大家庭的温暖，进一步激发委员履职的热情和活力。二是发挥政协老委员的作用，结合自身特点开展一系列活动，进一步发挥老委员的“光”和“热”，继续关心和关注政协事业，为首都经济社会和政协事业发展做出新的贡献。</t>
  </si>
  <si>
    <t>2022年受疫情影响，全年共组织委员文化活动6次，参加人员达到500人次，通过组织各类文化活动，把政协委员与政协组织更加紧密地联系在一起，让委员在政协履职尽责的同时，感受到政协大家庭的温暖，进一步激发委员履职的热情和活力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</si>
  <si>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</si>
  <si>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</si>
  <si>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</si>
  <si>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</si>
  <si>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</si>
  <si>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</si>
  <si>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</si>
  <si>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</si>
  <si>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</si>
  <si>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组织委员文化活动</t>
  </si>
  <si>
    <t>≥10次</t>
  </si>
  <si>
    <t>6次</t>
  </si>
  <si>
    <t>受疫情影响，相关活动无法开展</t>
  </si>
  <si>
    <t>年度老委员兴趣小组活动数量</t>
  </si>
  <si>
    <t>≥20次</t>
  </si>
  <si>
    <t>0次</t>
  </si>
  <si>
    <t>进行了前期准备工作，但是受疫情影响，相关活动无法开展</t>
  </si>
  <si>
    <t>质量指标</t>
  </si>
  <si>
    <t>活动安全完成率</t>
  </si>
  <si>
    <t>≥95%</t>
  </si>
  <si>
    <t>时效指标</t>
  </si>
  <si>
    <t>组织活动时效</t>
  </si>
  <si>
    <t>≤12月</t>
  </si>
  <si>
    <t>经费支出时效</t>
  </si>
  <si>
    <t>成本指标</t>
  </si>
  <si>
    <t>项目预算控制数</t>
  </si>
  <si>
    <t>≤63万</t>
  </si>
  <si>
    <t>48.96万</t>
  </si>
  <si>
    <t>受疫情影响，相关活动无法开展，活动相关费用未支出</t>
  </si>
  <si>
    <t>效益指标（30分）</t>
  </si>
  <si>
    <t>社会效益指标</t>
  </si>
  <si>
    <t>凝聚老委员力量、振奋精神，体现政协对老委员的关心</t>
  </si>
  <si>
    <t>好坏</t>
  </si>
  <si>
    <t>发挥老委员作用、凝聚老委员力量、振奋精神，继续关注政协事业，体现政协对老委员的关心</t>
  </si>
  <si>
    <t>通过文化活动，将政协委员与政协组织紧密地联系，不断激发委员履职的热情和活力</t>
  </si>
  <si>
    <t>通过开展文化活动，营造团结和睦积极向上的氛围，激发委员履职的热情和活力</t>
  </si>
  <si>
    <t>满意度指标（10分）</t>
  </si>
  <si>
    <t>服务对象满意度指标</t>
  </si>
  <si>
    <t>参与文化活动委员的满意度</t>
  </si>
  <si>
    <t>满意度调查工作有待加强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</si>
  <si>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</si>
  <si>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</si>
  <si>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</si>
  <si>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</si>
  <si>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</si>
  <si>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</si>
  <si>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指标1：组织委员文化活动</t>
  </si>
  <si>
    <t>指标2：参与委员人数</t>
  </si>
  <si>
    <t>≥500人次</t>
  </si>
  <si>
    <t>指标3：年度老委员兴趣小组活动数量</t>
  </si>
  <si>
    <t>指标1：</t>
  </si>
  <si>
    <t>指标2：</t>
  </si>
  <si>
    <t>……</t>
  </si>
  <si>
    <t>指标1：政协委员文化活动交流经费</t>
  </si>
  <si>
    <t>50万元</t>
  </si>
  <si>
    <t>指标2：政协老委员活动经费</t>
  </si>
  <si>
    <t>13万元</t>
  </si>
  <si>
    <t>效
益
指
标
(30分)</t>
  </si>
  <si>
    <t>经济效益指标</t>
  </si>
  <si>
    <r>
      <rPr>
        <sz val="12"/>
        <color rgb="FF000000"/>
        <rFont val="宋体"/>
        <charset val="134"/>
      </rPr>
      <t>指标1：</t>
    </r>
    <r>
      <rPr>
        <sz val="11"/>
        <color rgb="FF000000"/>
        <rFont val="宋体"/>
        <charset val="134"/>
      </rPr>
      <t>把政协委员与政协组织更加紧密地联系在一起，让委员在政协履职尽责的同时，感受到政协大家庭的温暖，进一步激发委员履职的热情和活力。</t>
    </r>
  </si>
  <si>
    <r>
      <rPr>
        <sz val="12"/>
        <color rgb="FF000000"/>
        <rFont val="宋体"/>
        <charset val="134"/>
      </rPr>
      <t>指标2：</t>
    </r>
    <r>
      <rPr>
        <sz val="11"/>
        <color rgb="FF000000"/>
        <rFont val="宋体"/>
        <charset val="134"/>
      </rPr>
      <t>通过老委员活动，凝聚老委员力量、振奋精神，体现政协对老委员的关心</t>
    </r>
  </si>
  <si>
    <t>生态效益指标</t>
  </si>
  <si>
    <t>可持续影响指标</t>
  </si>
  <si>
    <t>满意度
指标
（10分）</t>
  </si>
  <si>
    <t>指标1：参与活动委员的满意度</t>
  </si>
  <si>
    <t>指标2：参加活动老委员满意度</t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</si>
</sst>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0.00_);[Red]\(0.00\)"/>
    <numFmt numFmtId="178" formatCode="_ * #,##0.000000_ ;_ * \-#,##0.000000_ ;_ 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3" fillId="29" borderId="2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4" fillId="30" borderId="24" applyNumberFormat="0" applyAlignment="0" applyProtection="0">
      <alignment vertical="center"/>
    </xf>
    <xf numFmtId="0" fontId="25" fillId="29" borderId="25" applyNumberFormat="0" applyAlignment="0" applyProtection="0">
      <alignment vertical="center"/>
    </xf>
    <xf numFmtId="0" fontId="27" fillId="32" borderId="27" applyNumberFormat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0" fillId="24" borderId="2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/>
    <xf numFmtId="0" fontId="8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8" fontId="4" fillId="0" borderId="4" xfId="13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7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center" vertical="center"/>
    </xf>
    <xf numFmtId="0" fontId="4" fillId="0" borderId="1" xfId="37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37" applyFont="1" applyFill="1" applyBorder="1" applyAlignment="1">
      <alignment horizontal="center" vertical="center"/>
    </xf>
    <xf numFmtId="0" fontId="0" fillId="0" borderId="1" xfId="37" applyFill="1" applyBorder="1" applyAlignment="1">
      <alignment horizontal="center" vertical="center"/>
    </xf>
    <xf numFmtId="0" fontId="0" fillId="0" borderId="2" xfId="37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left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1" xfId="37" applyFont="1" applyFill="1" applyBorder="1" applyAlignment="1">
      <alignment horizontal="center" vertical="center" wrapText="1"/>
    </xf>
    <xf numFmtId="0" fontId="4" fillId="0" borderId="1" xfId="37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11" xfId="37" applyFont="1" applyBorder="1" applyAlignment="1">
      <alignment horizontal="center" vertical="center"/>
    </xf>
    <xf numFmtId="0" fontId="5" fillId="0" borderId="14" xfId="37" applyFont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0" fontId="0" fillId="0" borderId="15" xfId="37" applyFill="1" applyBorder="1" applyAlignment="1">
      <alignment horizontal="center" vertical="center"/>
    </xf>
    <xf numFmtId="0" fontId="0" fillId="0" borderId="16" xfId="37" applyFill="1" applyBorder="1" applyAlignment="1">
      <alignment horizontal="center" vertical="center"/>
    </xf>
    <xf numFmtId="178" fontId="4" fillId="0" borderId="4" xfId="13" applyNumberFormat="1" applyFont="1" applyFill="1" applyBorder="1" applyAlignment="1">
      <alignment horizontal="left" vertical="center"/>
    </xf>
    <xf numFmtId="178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3" fillId="0" borderId="4" xfId="37" applyFont="1" applyFill="1" applyBorder="1" applyAlignment="1">
      <alignment horizontal="left" vertical="center" wrapText="1"/>
    </xf>
    <xf numFmtId="0" fontId="4" fillId="0" borderId="17" xfId="37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9" fontId="4" fillId="0" borderId="4" xfId="37" applyNumberFormat="1" applyFont="1" applyFill="1" applyBorder="1" applyAlignment="1">
      <alignment horizontal="center" vertical="center"/>
    </xf>
    <xf numFmtId="0" fontId="3" fillId="0" borderId="4" xfId="37" applyFont="1" applyFill="1" applyBorder="1" applyAlignment="1">
      <alignment horizontal="center" vertical="center"/>
    </xf>
    <xf numFmtId="0" fontId="3" fillId="0" borderId="1" xfId="37" applyFont="1" applyFill="1" applyBorder="1" applyAlignment="1">
      <alignment horizontal="center" vertical="center" wrapText="1"/>
    </xf>
    <xf numFmtId="0" fontId="3" fillId="0" borderId="1" xfId="37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37" applyFont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176" fontId="4" fillId="0" borderId="4" xfId="37" applyNumberFormat="1" applyFont="1" applyFill="1" applyBorder="1" applyAlignment="1">
      <alignment horizontal="center" vertical="center" wrapText="1"/>
    </xf>
    <xf numFmtId="43" fontId="4" fillId="0" borderId="17" xfId="1" applyNumberFormat="1" applyFont="1" applyFill="1" applyBorder="1" applyAlignment="1">
      <alignment horizontal="center" vertical="center"/>
    </xf>
    <xf numFmtId="177" fontId="4" fillId="0" borderId="1" xfId="37" applyNumberFormat="1" applyFont="1" applyFill="1" applyBorder="1" applyAlignment="1">
      <alignment horizontal="center" vertical="center" wrapText="1"/>
    </xf>
    <xf numFmtId="0" fontId="3" fillId="0" borderId="4" xfId="37" applyFont="1" applyFill="1" applyBorder="1" applyAlignment="1">
      <alignment horizontal="center" vertical="center" wrapText="1"/>
    </xf>
    <xf numFmtId="176" fontId="5" fillId="0" borderId="17" xfId="37" applyNumberFormat="1" applyFont="1" applyBorder="1" applyAlignment="1">
      <alignment horizontal="center" vertical="center"/>
    </xf>
    <xf numFmtId="176" fontId="5" fillId="0" borderId="4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12850"/>
          <a:ext cx="147701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214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70" topLeftCell="A10" workbookViewId="0">
      <selection activeCell="J21" sqref="J21"/>
    </sheetView>
  </sheetViews>
  <sheetFormatPr defaultColWidth="9" defaultRowHeight="14.25"/>
  <cols>
    <col min="1" max="1" width="7.55" style="72" customWidth="1"/>
    <col min="2" max="2" width="9.63333333333333" style="72" customWidth="1"/>
    <col min="3" max="3" width="10.55" style="72" customWidth="1"/>
    <col min="4" max="4" width="19.6333333333333" style="72" customWidth="1"/>
    <col min="5" max="5" width="16.0916666666667" style="72" customWidth="1"/>
    <col min="6" max="6" width="17.175" style="72" customWidth="1"/>
    <col min="7" max="7" width="18.6333333333333" style="72" customWidth="1"/>
    <col min="8" max="9" width="10.3583333333333" style="72" customWidth="1"/>
    <col min="10" max="10" width="16.6333333333333" style="72" customWidth="1"/>
    <col min="11" max="11" width="10.45" style="72" customWidth="1"/>
    <col min="12" max="16384" width="9" style="72"/>
  </cols>
  <sheetData>
    <row r="1" spans="1:1">
      <c r="A1" s="73" t="s">
        <v>0</v>
      </c>
    </row>
    <row r="2" ht="20.25" spans="1:10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</row>
    <row r="3" spans="1:10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</row>
    <row r="4" ht="15.75" spans="1:10">
      <c r="A4" s="76" t="s">
        <v>3</v>
      </c>
      <c r="B4" s="76"/>
      <c r="C4" s="76"/>
      <c r="D4" s="77" t="s">
        <v>4</v>
      </c>
      <c r="E4" s="77"/>
      <c r="F4" s="77"/>
      <c r="G4" s="77"/>
      <c r="H4" s="77"/>
      <c r="I4" s="77"/>
      <c r="J4" s="77"/>
    </row>
    <row r="5" ht="15.75" spans="1:10">
      <c r="A5" s="76" t="s">
        <v>5</v>
      </c>
      <c r="B5" s="76"/>
      <c r="C5" s="76"/>
      <c r="D5" s="78" t="s">
        <v>6</v>
      </c>
      <c r="E5" s="78"/>
      <c r="F5" s="78"/>
      <c r="G5" s="76" t="s">
        <v>7</v>
      </c>
      <c r="H5" s="107" t="s">
        <v>8</v>
      </c>
      <c r="I5" s="107"/>
      <c r="J5" s="107"/>
    </row>
    <row r="6" spans="1:10">
      <c r="A6" s="79" t="s">
        <v>9</v>
      </c>
      <c r="B6" s="80"/>
      <c r="C6" s="80"/>
      <c r="D6" s="81" t="s">
        <v>10</v>
      </c>
      <c r="E6" s="108"/>
      <c r="F6" s="109"/>
      <c r="G6" s="79" t="s">
        <v>11</v>
      </c>
      <c r="H6" s="80">
        <v>55581083</v>
      </c>
      <c r="I6" s="80"/>
      <c r="J6" s="80"/>
    </row>
    <row r="7" ht="15.75" spans="1:10">
      <c r="A7" s="82" t="s">
        <v>12</v>
      </c>
      <c r="B7" s="82"/>
      <c r="C7" s="82"/>
      <c r="D7" s="83"/>
      <c r="E7" s="82" t="s">
        <v>13</v>
      </c>
      <c r="F7" s="82" t="s">
        <v>14</v>
      </c>
      <c r="G7" s="82" t="s">
        <v>15</v>
      </c>
      <c r="H7" s="82" t="s">
        <v>16</v>
      </c>
      <c r="I7" s="82" t="s">
        <v>17</v>
      </c>
      <c r="J7" s="126" t="s">
        <v>18</v>
      </c>
    </row>
    <row r="8" ht="15.75" spans="1:10">
      <c r="A8" s="84"/>
      <c r="B8" s="84"/>
      <c r="C8" s="84"/>
      <c r="D8" s="85" t="s">
        <v>19</v>
      </c>
      <c r="E8" s="110">
        <v>63</v>
      </c>
      <c r="F8" s="110">
        <v>63</v>
      </c>
      <c r="G8" s="111">
        <v>48.964988</v>
      </c>
      <c r="H8" s="93">
        <f>H9+H10+H11</f>
        <v>10</v>
      </c>
      <c r="I8" s="127">
        <f>G8/F8</f>
        <v>0.777222031746032</v>
      </c>
      <c r="J8" s="128">
        <f>G8/F8*H8</f>
        <v>7.77222031746032</v>
      </c>
    </row>
    <row r="9" ht="15.75" spans="1:10">
      <c r="A9" s="84"/>
      <c r="B9" s="84"/>
      <c r="C9" s="84"/>
      <c r="D9" s="86" t="s">
        <v>20</v>
      </c>
      <c r="E9" s="110">
        <v>63</v>
      </c>
      <c r="F9" s="110">
        <v>63</v>
      </c>
      <c r="G9" s="111">
        <v>48.964988</v>
      </c>
      <c r="H9" s="84">
        <v>10</v>
      </c>
      <c r="I9" s="127">
        <f t="shared" ref="I9" si="0">G9/F9</f>
        <v>0.777222031746032</v>
      </c>
      <c r="J9" s="128">
        <f>G9/F9*H9</f>
        <v>7.77222031746032</v>
      </c>
    </row>
    <row r="10" ht="15.75" spans="1:10">
      <c r="A10" s="84"/>
      <c r="B10" s="84"/>
      <c r="C10" s="84"/>
      <c r="D10" s="86" t="s">
        <v>21</v>
      </c>
      <c r="E10" s="111">
        <v>0</v>
      </c>
      <c r="F10" s="111">
        <v>0</v>
      </c>
      <c r="G10" s="111">
        <v>0</v>
      </c>
      <c r="H10" s="84"/>
      <c r="I10" s="127"/>
      <c r="J10" s="84" t="s">
        <v>22</v>
      </c>
    </row>
    <row r="11" ht="15.75" spans="1:10">
      <c r="A11" s="84"/>
      <c r="B11" s="84"/>
      <c r="C11" s="84"/>
      <c r="D11" s="86" t="s">
        <v>23</v>
      </c>
      <c r="E11" s="111">
        <v>0</v>
      </c>
      <c r="F11" s="111">
        <v>0</v>
      </c>
      <c r="G11" s="111">
        <v>0</v>
      </c>
      <c r="H11" s="84"/>
      <c r="I11" s="93"/>
      <c r="J11" s="84" t="s">
        <v>22</v>
      </c>
    </row>
    <row r="12" ht="15.75" spans="1:10">
      <c r="A12" s="87" t="s">
        <v>24</v>
      </c>
      <c r="B12" s="88" t="s">
        <v>25</v>
      </c>
      <c r="C12" s="89"/>
      <c r="D12" s="89"/>
      <c r="E12" s="89"/>
      <c r="F12" s="112"/>
      <c r="G12" s="113" t="s">
        <v>26</v>
      </c>
      <c r="H12" s="114"/>
      <c r="I12" s="114"/>
      <c r="J12" s="129"/>
    </row>
    <row r="13" ht="92" customHeight="1" spans="1:10">
      <c r="A13" s="90"/>
      <c r="B13" s="91" t="s">
        <v>27</v>
      </c>
      <c r="C13" s="91"/>
      <c r="D13" s="91"/>
      <c r="E13" s="91"/>
      <c r="F13" s="91"/>
      <c r="G13" s="115" t="s">
        <v>28</v>
      </c>
      <c r="H13" s="115"/>
      <c r="I13" s="115"/>
      <c r="J13" s="115"/>
    </row>
    <row r="14" ht="44" customHeight="1" spans="1:10">
      <c r="A14" s="92" t="s">
        <v>29</v>
      </c>
      <c r="B14" s="84" t="s">
        <v>30</v>
      </c>
      <c r="C14" s="93" t="s">
        <v>31</v>
      </c>
      <c r="D14" s="94" t="s">
        <v>32</v>
      </c>
      <c r="E14" s="116"/>
      <c r="F14" s="93" t="s">
        <v>33</v>
      </c>
      <c r="G14" s="84" t="s">
        <v>34</v>
      </c>
      <c r="H14" s="84" t="s">
        <v>16</v>
      </c>
      <c r="I14" s="84" t="s">
        <v>18</v>
      </c>
      <c r="J14" s="84" t="s">
        <v>35</v>
      </c>
    </row>
    <row r="15" ht="42" customHeight="1" spans="1:10">
      <c r="A15" s="92"/>
      <c r="B15" s="95" t="s">
        <v>36</v>
      </c>
      <c r="C15" s="95" t="s">
        <v>37</v>
      </c>
      <c r="D15" s="96" t="s">
        <v>38</v>
      </c>
      <c r="E15" s="117"/>
      <c r="F15" s="118" t="s">
        <v>39</v>
      </c>
      <c r="G15" s="93" t="s">
        <v>40</v>
      </c>
      <c r="H15" s="84">
        <v>10</v>
      </c>
      <c r="I15" s="130">
        <v>8</v>
      </c>
      <c r="J15" s="131" t="s">
        <v>41</v>
      </c>
    </row>
    <row r="16" ht="57" spans="1:10">
      <c r="A16" s="92"/>
      <c r="B16" s="95"/>
      <c r="C16" s="95"/>
      <c r="D16" s="96" t="s">
        <v>42</v>
      </c>
      <c r="E16" s="117"/>
      <c r="F16" s="93" t="s">
        <v>43</v>
      </c>
      <c r="G16" s="93" t="s">
        <v>44</v>
      </c>
      <c r="H16" s="84">
        <v>10</v>
      </c>
      <c r="I16" s="130">
        <v>3</v>
      </c>
      <c r="J16" s="131" t="s">
        <v>45</v>
      </c>
    </row>
    <row r="17" ht="35" customHeight="1" spans="1:10">
      <c r="A17" s="92"/>
      <c r="B17" s="95"/>
      <c r="C17" s="97" t="s">
        <v>46</v>
      </c>
      <c r="D17" s="96" t="s">
        <v>47</v>
      </c>
      <c r="E17" s="117"/>
      <c r="F17" s="119" t="s">
        <v>48</v>
      </c>
      <c r="G17" s="119">
        <v>0.95</v>
      </c>
      <c r="H17" s="84">
        <v>10</v>
      </c>
      <c r="I17" s="130">
        <v>10</v>
      </c>
      <c r="J17" s="84"/>
    </row>
    <row r="18" ht="44" customHeight="1" spans="1:10">
      <c r="A18" s="92"/>
      <c r="B18" s="95"/>
      <c r="C18" s="97" t="s">
        <v>49</v>
      </c>
      <c r="D18" s="96" t="s">
        <v>50</v>
      </c>
      <c r="E18" s="117"/>
      <c r="F18" s="93" t="s">
        <v>51</v>
      </c>
      <c r="G18" s="120" t="s">
        <v>51</v>
      </c>
      <c r="H18" s="84">
        <v>5</v>
      </c>
      <c r="I18" s="130">
        <v>4</v>
      </c>
      <c r="J18" s="84" t="s">
        <v>41</v>
      </c>
    </row>
    <row r="19" ht="33" customHeight="1" spans="1:10">
      <c r="A19" s="92"/>
      <c r="B19" s="95"/>
      <c r="C19" s="98"/>
      <c r="D19" s="96" t="s">
        <v>52</v>
      </c>
      <c r="E19" s="117"/>
      <c r="F19" s="93" t="s">
        <v>51</v>
      </c>
      <c r="G19" s="93" t="s">
        <v>51</v>
      </c>
      <c r="H19" s="84">
        <v>5</v>
      </c>
      <c r="I19" s="130">
        <v>5</v>
      </c>
      <c r="J19" s="84"/>
    </row>
    <row r="20" ht="47.25" spans="1:10">
      <c r="A20" s="92"/>
      <c r="B20" s="95"/>
      <c r="C20" s="97" t="s">
        <v>53</v>
      </c>
      <c r="D20" s="96" t="s">
        <v>54</v>
      </c>
      <c r="E20" s="117"/>
      <c r="F20" s="118" t="s">
        <v>55</v>
      </c>
      <c r="G20" s="93" t="s">
        <v>56</v>
      </c>
      <c r="H20" s="84">
        <v>10</v>
      </c>
      <c r="I20" s="130">
        <v>10</v>
      </c>
      <c r="J20" s="84" t="s">
        <v>57</v>
      </c>
    </row>
    <row r="21" ht="80" customHeight="1" spans="1:10">
      <c r="A21" s="99"/>
      <c r="B21" s="100" t="s">
        <v>58</v>
      </c>
      <c r="C21" s="100" t="s">
        <v>59</v>
      </c>
      <c r="D21" s="101" t="s">
        <v>60</v>
      </c>
      <c r="E21" s="101"/>
      <c r="F21" s="121" t="s">
        <v>61</v>
      </c>
      <c r="G21" s="122" t="s">
        <v>62</v>
      </c>
      <c r="H21" s="112">
        <v>15</v>
      </c>
      <c r="I21" s="130">
        <v>15</v>
      </c>
      <c r="J21" s="84"/>
    </row>
    <row r="22" ht="68" customHeight="1" spans="1:10">
      <c r="A22" s="99"/>
      <c r="B22" s="100"/>
      <c r="C22" s="100"/>
      <c r="D22" s="101" t="s">
        <v>63</v>
      </c>
      <c r="E22" s="101"/>
      <c r="F22" s="121" t="s">
        <v>61</v>
      </c>
      <c r="G22" s="122" t="s">
        <v>64</v>
      </c>
      <c r="H22" s="112">
        <v>15</v>
      </c>
      <c r="I22" s="130">
        <v>15</v>
      </c>
      <c r="J22" s="84"/>
    </row>
    <row r="23" ht="47.25" spans="1:10">
      <c r="A23" s="99"/>
      <c r="B23" s="100" t="s">
        <v>65</v>
      </c>
      <c r="C23" s="100" t="s">
        <v>66</v>
      </c>
      <c r="D23" s="102" t="s">
        <v>67</v>
      </c>
      <c r="E23" s="123"/>
      <c r="F23" s="124" t="s">
        <v>48</v>
      </c>
      <c r="G23" s="76" t="s">
        <v>48</v>
      </c>
      <c r="H23" s="112">
        <v>10</v>
      </c>
      <c r="I23" s="130">
        <v>9</v>
      </c>
      <c r="J23" s="84" t="s">
        <v>68</v>
      </c>
    </row>
    <row r="24" ht="15.75" spans="1:10">
      <c r="A24" s="103" t="s">
        <v>69</v>
      </c>
      <c r="B24" s="104"/>
      <c r="C24" s="104"/>
      <c r="D24" s="104"/>
      <c r="E24" s="104"/>
      <c r="F24" s="104"/>
      <c r="G24" s="104"/>
      <c r="H24" s="125">
        <v>100</v>
      </c>
      <c r="I24" s="132">
        <f>SUM(I15:I23)+J8</f>
        <v>86.7722203174603</v>
      </c>
      <c r="J24" s="133"/>
    </row>
    <row r="25" spans="1:10">
      <c r="A25" s="105" t="s">
        <v>70</v>
      </c>
      <c r="B25" s="105"/>
      <c r="C25" s="105"/>
      <c r="D25" s="105"/>
      <c r="E25" s="105"/>
      <c r="F25" s="105"/>
      <c r="G25" s="105"/>
      <c r="H25" s="105"/>
      <c r="I25" s="105"/>
      <c r="J25" s="105"/>
    </row>
    <row r="26" ht="86" customHeight="1" spans="1:10">
      <c r="A26" s="35" t="s">
        <v>71</v>
      </c>
      <c r="B26" s="35"/>
      <c r="C26" s="35"/>
      <c r="D26" s="35"/>
      <c r="E26" s="35"/>
      <c r="F26" s="35"/>
      <c r="G26" s="35"/>
      <c r="H26" s="35"/>
      <c r="I26" s="35"/>
      <c r="J26" s="35"/>
    </row>
    <row r="27" spans="1:10">
      <c r="A27" s="106" t="s">
        <v>72</v>
      </c>
      <c r="B27" s="106"/>
      <c r="C27" s="106"/>
      <c r="D27" s="106"/>
      <c r="E27" s="106"/>
      <c r="F27" s="106"/>
      <c r="G27" s="106"/>
      <c r="H27" s="106"/>
      <c r="I27" s="106"/>
      <c r="J27" s="106"/>
    </row>
    <row r="28" spans="1:10">
      <c r="A28" s="106" t="s">
        <v>73</v>
      </c>
      <c r="B28" s="106"/>
      <c r="C28" s="106"/>
      <c r="D28" s="106"/>
      <c r="E28" s="106"/>
      <c r="F28" s="106"/>
      <c r="G28" s="106"/>
      <c r="H28" s="106"/>
      <c r="I28" s="106"/>
      <c r="J28" s="106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I24:J24"/>
    <mergeCell ref="A25:J25"/>
    <mergeCell ref="A26:J26"/>
    <mergeCell ref="A27:J27"/>
    <mergeCell ref="A28:J28"/>
    <mergeCell ref="A12:A13"/>
    <mergeCell ref="A14:A23"/>
    <mergeCell ref="B15:B20"/>
    <mergeCell ref="B21:B22"/>
    <mergeCell ref="C15:C16"/>
    <mergeCell ref="C18:C19"/>
    <mergeCell ref="C21:C22"/>
    <mergeCell ref="A7:C11"/>
  </mergeCells>
  <printOptions horizontalCentered="1"/>
  <pageMargins left="0" right="0" top="0.590277777777778" bottom="0.590277777777778" header="0.314583333333333" footer="0.314583333333333"/>
  <pageSetup paperSize="9" scale="75" fitToHeight="0" orientation="portrait"/>
  <headerFooter/>
  <rowBreaks count="1" manualBreakCount="1">
    <brk id="28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Normal="70" topLeftCell="A15" workbookViewId="0">
      <selection activeCell="D39" sqref="D39:E40"/>
    </sheetView>
  </sheetViews>
  <sheetFormatPr defaultColWidth="9" defaultRowHeight="14.25"/>
  <cols>
    <col min="1" max="1" width="7.55" customWidth="1"/>
    <col min="2" max="2" width="10.2666666666667" customWidth="1"/>
    <col min="3" max="3" width="6.63333333333333" customWidth="1"/>
    <col min="4" max="4" width="19.6333333333333" customWidth="1"/>
    <col min="5" max="5" width="16.3583333333333" customWidth="1"/>
    <col min="6" max="6" width="17.175" customWidth="1"/>
    <col min="7" max="7" width="22.2666666666667" style="2" customWidth="1"/>
    <col min="8" max="9" width="10.3583333333333" customWidth="1"/>
    <col min="10" max="10" width="19.45" customWidth="1"/>
  </cols>
  <sheetData>
    <row r="1" spans="1:1">
      <c r="A1" s="3" t="s">
        <v>74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7"/>
      <c r="F4" s="37"/>
      <c r="G4" s="37"/>
      <c r="H4" s="37"/>
      <c r="I4" s="37"/>
      <c r="J4" s="38"/>
    </row>
    <row r="5" s="1" customFormat="1" ht="32" customHeight="1" spans="1:10">
      <c r="A5" s="6" t="s">
        <v>5</v>
      </c>
      <c r="B5" s="6"/>
      <c r="C5" s="6"/>
      <c r="D5" s="7"/>
      <c r="E5" s="37"/>
      <c r="F5" s="38"/>
      <c r="G5" s="39" t="s">
        <v>7</v>
      </c>
      <c r="H5" s="40"/>
      <c r="I5" s="40"/>
      <c r="J5" s="40"/>
    </row>
    <row r="6" s="1" customFormat="1" ht="20.5" customHeight="1" spans="1:10">
      <c r="A6" s="6" t="s">
        <v>9</v>
      </c>
      <c r="B6" s="6"/>
      <c r="C6" s="6"/>
      <c r="D6" s="7"/>
      <c r="E6" s="37"/>
      <c r="F6" s="38"/>
      <c r="G6" s="39" t="s">
        <v>11</v>
      </c>
      <c r="H6" s="41"/>
      <c r="I6" s="62"/>
      <c r="J6" s="63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4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2">
        <v>63</v>
      </c>
      <c r="F8" s="42">
        <v>63</v>
      </c>
      <c r="G8" s="42"/>
      <c r="H8" s="43">
        <v>10</v>
      </c>
      <c r="I8" s="65">
        <f>G8/F8</f>
        <v>0</v>
      </c>
      <c r="J8" s="55">
        <f>G8/F8*H8</f>
        <v>0</v>
      </c>
    </row>
    <row r="9" s="1" customFormat="1" ht="18.5" customHeight="1" spans="1:10">
      <c r="A9" s="10"/>
      <c r="B9" s="10"/>
      <c r="C9" s="10"/>
      <c r="D9" s="12" t="s">
        <v>20</v>
      </c>
      <c r="E9" s="42">
        <v>63</v>
      </c>
      <c r="F9" s="42">
        <v>63</v>
      </c>
      <c r="G9" s="42"/>
      <c r="H9" s="43">
        <v>10</v>
      </c>
      <c r="I9" s="65">
        <f t="shared" ref="I9" si="0">G9/F9</f>
        <v>0</v>
      </c>
      <c r="J9" s="55">
        <f>G9/F9*H9</f>
        <v>0</v>
      </c>
    </row>
    <row r="10" s="1" customFormat="1" ht="18.5" customHeight="1" spans="1:10">
      <c r="A10" s="10"/>
      <c r="B10" s="10"/>
      <c r="C10" s="10"/>
      <c r="D10" s="12" t="s">
        <v>21</v>
      </c>
      <c r="E10" s="44"/>
      <c r="F10" s="44"/>
      <c r="G10" s="44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4"/>
      <c r="F11" s="44"/>
      <c r="G11" s="44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5"/>
      <c r="G12" s="46" t="s">
        <v>26</v>
      </c>
      <c r="H12" s="47"/>
      <c r="I12" s="47"/>
      <c r="J12" s="66"/>
    </row>
    <row r="13" s="1" customFormat="1" ht="164.5" customHeight="1" spans="1:10">
      <c r="A13" s="16"/>
      <c r="B13" s="17"/>
      <c r="C13" s="17"/>
      <c r="D13" s="17"/>
      <c r="E13" s="17"/>
      <c r="F13" s="17"/>
      <c r="G13" s="48"/>
      <c r="H13" s="48"/>
      <c r="I13" s="48"/>
      <c r="J13" s="48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9"/>
      <c r="F14" s="50" t="s">
        <v>33</v>
      </c>
      <c r="G14" s="39" t="s">
        <v>34</v>
      </c>
      <c r="H14" s="39" t="s">
        <v>16</v>
      </c>
      <c r="I14" s="39" t="s">
        <v>18</v>
      </c>
      <c r="J14" s="39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75</v>
      </c>
      <c r="E15" s="23"/>
      <c r="F15" s="43" t="s">
        <v>39</v>
      </c>
      <c r="G15" s="39"/>
      <c r="H15" s="51"/>
      <c r="I15" s="51" t="e">
        <f>IF(G15-F15&gt;0,H15,H15*(G15/F15))</f>
        <v>#VALUE!</v>
      </c>
      <c r="J15" s="39"/>
    </row>
    <row r="16" s="1" customFormat="1" ht="26.5" customHeight="1" spans="1:10">
      <c r="A16" s="21"/>
      <c r="B16" s="22"/>
      <c r="C16" s="22"/>
      <c r="D16" s="23" t="s">
        <v>76</v>
      </c>
      <c r="E16" s="23"/>
      <c r="F16" s="43" t="s">
        <v>77</v>
      </c>
      <c r="G16" s="39"/>
      <c r="H16" s="51"/>
      <c r="I16" s="51" t="e">
        <f t="shared" ref="I16:I17" si="1">IF(G16-F16&gt;0,H16,H16*(G16/F16))</f>
        <v>#VALUE!</v>
      </c>
      <c r="J16" s="39"/>
    </row>
    <row r="17" s="1" customFormat="1" ht="15.75" spans="1:10">
      <c r="A17" s="21"/>
      <c r="B17" s="22"/>
      <c r="C17" s="22"/>
      <c r="D17" s="23" t="s">
        <v>78</v>
      </c>
      <c r="E17" s="23"/>
      <c r="F17" s="52" t="s">
        <v>43</v>
      </c>
      <c r="G17" s="39"/>
      <c r="H17" s="51"/>
      <c r="I17" s="51" t="e">
        <f t="shared" si="1"/>
        <v>#VALUE!</v>
      </c>
      <c r="J17" s="39"/>
    </row>
    <row r="18" s="1" customFormat="1" ht="15.75" spans="1:10">
      <c r="A18" s="21"/>
      <c r="B18" s="22"/>
      <c r="C18" s="22" t="s">
        <v>46</v>
      </c>
      <c r="D18" s="23" t="s">
        <v>79</v>
      </c>
      <c r="E18" s="23"/>
      <c r="F18" s="53"/>
      <c r="G18" s="8"/>
      <c r="H18" s="54"/>
      <c r="I18" s="67"/>
      <c r="J18" s="8"/>
    </row>
    <row r="19" s="1" customFormat="1" ht="15.75" spans="1:10">
      <c r="A19" s="21"/>
      <c r="B19" s="22"/>
      <c r="C19" s="22"/>
      <c r="D19" s="23" t="s">
        <v>80</v>
      </c>
      <c r="E19" s="23"/>
      <c r="F19" s="53"/>
      <c r="G19" s="10"/>
      <c r="H19" s="55"/>
      <c r="I19" s="68"/>
      <c r="J19" s="10"/>
    </row>
    <row r="20" s="1" customFormat="1" ht="15.75" spans="1:10">
      <c r="A20" s="21"/>
      <c r="B20" s="22"/>
      <c r="C20" s="22"/>
      <c r="D20" s="23" t="s">
        <v>81</v>
      </c>
      <c r="E20" s="23"/>
      <c r="F20" s="53"/>
      <c r="G20" s="10"/>
      <c r="H20" s="55"/>
      <c r="I20" s="55"/>
      <c r="J20" s="10"/>
    </row>
    <row r="21" s="1" customFormat="1" ht="15.75" spans="1:10">
      <c r="A21" s="21"/>
      <c r="B21" s="22"/>
      <c r="C21" s="22" t="s">
        <v>49</v>
      </c>
      <c r="D21" s="23" t="s">
        <v>79</v>
      </c>
      <c r="E21" s="23"/>
      <c r="F21" s="53"/>
      <c r="G21" s="10"/>
      <c r="H21" s="55"/>
      <c r="I21" s="55"/>
      <c r="J21" s="10"/>
    </row>
    <row r="22" s="1" customFormat="1" ht="15.75" spans="1:10">
      <c r="A22" s="21"/>
      <c r="B22" s="22"/>
      <c r="C22" s="22"/>
      <c r="D22" s="23" t="s">
        <v>80</v>
      </c>
      <c r="E22" s="23"/>
      <c r="F22" s="53"/>
      <c r="G22" s="10"/>
      <c r="H22" s="55"/>
      <c r="I22" s="55"/>
      <c r="J22" s="10"/>
    </row>
    <row r="23" s="1" customFormat="1" ht="15.75" spans="1:10">
      <c r="A23" s="21"/>
      <c r="B23" s="22"/>
      <c r="C23" s="22"/>
      <c r="D23" s="23" t="s">
        <v>81</v>
      </c>
      <c r="E23" s="23"/>
      <c r="F23" s="53"/>
      <c r="G23" s="56"/>
      <c r="H23" s="55"/>
      <c r="I23" s="55"/>
      <c r="J23" s="10"/>
    </row>
    <row r="24" s="1" customFormat="1" ht="15.75" spans="1:10">
      <c r="A24" s="21"/>
      <c r="B24" s="22"/>
      <c r="C24" s="22" t="s">
        <v>53</v>
      </c>
      <c r="D24" s="23" t="s">
        <v>82</v>
      </c>
      <c r="E24" s="23"/>
      <c r="F24" s="43" t="s">
        <v>83</v>
      </c>
      <c r="G24" s="56"/>
      <c r="H24" s="55"/>
      <c r="I24" s="69"/>
      <c r="J24" s="10"/>
    </row>
    <row r="25" s="1" customFormat="1" ht="15.75" spans="1:10">
      <c r="A25" s="21"/>
      <c r="B25" s="22"/>
      <c r="C25" s="22"/>
      <c r="D25" s="23" t="s">
        <v>84</v>
      </c>
      <c r="E25" s="23"/>
      <c r="F25" s="43" t="s">
        <v>85</v>
      </c>
      <c r="G25" s="56"/>
      <c r="H25" s="55"/>
      <c r="I25" s="69"/>
      <c r="J25" s="10"/>
    </row>
    <row r="26" s="1" customFormat="1" ht="15.75" spans="1:10">
      <c r="A26" s="21"/>
      <c r="B26" s="22"/>
      <c r="C26" s="22"/>
      <c r="D26" s="23" t="s">
        <v>81</v>
      </c>
      <c r="E26" s="23"/>
      <c r="F26" s="45"/>
      <c r="G26" s="10"/>
      <c r="H26" s="55"/>
      <c r="I26" s="51"/>
      <c r="J26" s="10"/>
    </row>
    <row r="27" s="1" customFormat="1" ht="15.75" spans="1:10">
      <c r="A27" s="21"/>
      <c r="B27" s="22" t="s">
        <v>86</v>
      </c>
      <c r="C27" s="22" t="s">
        <v>87</v>
      </c>
      <c r="D27" s="23" t="s">
        <v>79</v>
      </c>
      <c r="E27" s="23"/>
      <c r="F27" s="38"/>
      <c r="G27" s="23"/>
      <c r="H27" s="57"/>
      <c r="I27" s="57"/>
      <c r="J27" s="10"/>
    </row>
    <row r="28" s="1" customFormat="1" ht="15.75" spans="1:10">
      <c r="A28" s="21"/>
      <c r="B28" s="22"/>
      <c r="C28" s="22"/>
      <c r="D28" s="23" t="s">
        <v>80</v>
      </c>
      <c r="E28" s="23"/>
      <c r="F28" s="38"/>
      <c r="G28" s="23"/>
      <c r="H28" s="57"/>
      <c r="I28" s="57"/>
      <c r="J28" s="10"/>
    </row>
    <row r="29" s="1" customFormat="1" ht="15.75" spans="1:10">
      <c r="A29" s="21"/>
      <c r="B29" s="22"/>
      <c r="C29" s="22"/>
      <c r="D29" s="23" t="s">
        <v>81</v>
      </c>
      <c r="E29" s="23"/>
      <c r="F29" s="38"/>
      <c r="G29" s="23"/>
      <c r="H29" s="57"/>
      <c r="I29" s="57"/>
      <c r="J29" s="10"/>
    </row>
    <row r="30" s="1" customFormat="1" ht="67" customHeight="1" spans="1:10">
      <c r="A30" s="21"/>
      <c r="B30" s="22"/>
      <c r="C30" s="22" t="s">
        <v>59</v>
      </c>
      <c r="D30" s="23" t="s">
        <v>88</v>
      </c>
      <c r="E30" s="23"/>
      <c r="F30" s="38"/>
      <c r="G30" s="23"/>
      <c r="H30" s="57"/>
      <c r="I30" s="57"/>
      <c r="J30" s="10"/>
    </row>
    <row r="31" s="1" customFormat="1" ht="37" customHeight="1" spans="1:10">
      <c r="A31" s="21"/>
      <c r="B31" s="22"/>
      <c r="C31" s="22"/>
      <c r="D31" s="23" t="s">
        <v>89</v>
      </c>
      <c r="E31" s="23"/>
      <c r="F31" s="38"/>
      <c r="G31" s="23"/>
      <c r="H31" s="57"/>
      <c r="I31" s="57"/>
      <c r="J31" s="10"/>
    </row>
    <row r="32" s="1" customFormat="1" ht="15.75" spans="1:10">
      <c r="A32" s="21"/>
      <c r="B32" s="22"/>
      <c r="C32" s="22"/>
      <c r="D32" s="24" t="s">
        <v>81</v>
      </c>
      <c r="E32" s="24"/>
      <c r="F32" s="38"/>
      <c r="G32" s="23"/>
      <c r="H32" s="57"/>
      <c r="I32" s="57"/>
      <c r="J32" s="10"/>
    </row>
    <row r="33" s="1" customFormat="1" ht="15" customHeight="1" spans="1:10">
      <c r="A33" s="21"/>
      <c r="B33" s="22"/>
      <c r="C33" s="22" t="s">
        <v>90</v>
      </c>
      <c r="D33" s="23" t="s">
        <v>79</v>
      </c>
      <c r="E33" s="23"/>
      <c r="F33" s="38"/>
      <c r="G33" s="23"/>
      <c r="H33" s="57"/>
      <c r="I33" s="57"/>
      <c r="J33" s="10"/>
    </row>
    <row r="34" s="1" customFormat="1" ht="15.75" spans="1:10">
      <c r="A34" s="21"/>
      <c r="B34" s="22"/>
      <c r="C34" s="22"/>
      <c r="D34" s="23" t="s">
        <v>80</v>
      </c>
      <c r="E34" s="23"/>
      <c r="F34" s="38"/>
      <c r="G34" s="23"/>
      <c r="H34" s="57"/>
      <c r="I34" s="57"/>
      <c r="J34" s="10"/>
    </row>
    <row r="35" s="1" customFormat="1" ht="15.75" spans="1:10">
      <c r="A35" s="21"/>
      <c r="B35" s="22"/>
      <c r="C35" s="22"/>
      <c r="D35" s="23" t="s">
        <v>81</v>
      </c>
      <c r="E35" s="23"/>
      <c r="F35" s="38"/>
      <c r="G35" s="23"/>
      <c r="H35" s="57"/>
      <c r="I35" s="57"/>
      <c r="J35" s="10"/>
    </row>
    <row r="36" s="1" customFormat="1" ht="15.75" spans="1:10">
      <c r="A36" s="21"/>
      <c r="B36" s="22"/>
      <c r="C36" s="25" t="s">
        <v>91</v>
      </c>
      <c r="D36" s="23" t="s">
        <v>79</v>
      </c>
      <c r="E36" s="23"/>
      <c r="F36" s="38"/>
      <c r="G36" s="23"/>
      <c r="H36" s="57"/>
      <c r="I36" s="57"/>
      <c r="J36" s="10"/>
    </row>
    <row r="37" s="1" customFormat="1" ht="15.75" spans="1:10">
      <c r="A37" s="21"/>
      <c r="B37" s="22"/>
      <c r="C37" s="25"/>
      <c r="D37" s="23" t="s">
        <v>80</v>
      </c>
      <c r="E37" s="23"/>
      <c r="F37" s="38"/>
      <c r="G37" s="23"/>
      <c r="H37" s="57"/>
      <c r="I37" s="57"/>
      <c r="J37" s="10"/>
    </row>
    <row r="38" s="1" customFormat="1" ht="15.75" spans="1:10">
      <c r="A38" s="21"/>
      <c r="B38" s="22"/>
      <c r="C38" s="25"/>
      <c r="D38" s="23" t="s">
        <v>81</v>
      </c>
      <c r="E38" s="23"/>
      <c r="F38" s="38"/>
      <c r="G38" s="23"/>
      <c r="H38" s="57"/>
      <c r="I38" s="57"/>
      <c r="J38" s="10"/>
    </row>
    <row r="39" s="1" customFormat="1" ht="26.5" customHeight="1" spans="1:10">
      <c r="A39" s="21"/>
      <c r="B39" s="26" t="s">
        <v>92</v>
      </c>
      <c r="C39" s="27" t="s">
        <v>66</v>
      </c>
      <c r="D39" s="28" t="s">
        <v>93</v>
      </c>
      <c r="E39" s="58"/>
      <c r="F39" s="6" t="s">
        <v>48</v>
      </c>
      <c r="G39" s="23"/>
      <c r="H39" s="57"/>
      <c r="I39" s="57"/>
      <c r="J39" s="10"/>
    </row>
    <row r="40" s="1" customFormat="1" ht="26.5" customHeight="1" spans="1:10">
      <c r="A40" s="21"/>
      <c r="B40" s="26"/>
      <c r="C40" s="27"/>
      <c r="D40" s="29" t="s">
        <v>94</v>
      </c>
      <c r="E40" s="53"/>
      <c r="F40" s="6" t="s">
        <v>48</v>
      </c>
      <c r="G40" s="23"/>
      <c r="H40" s="57"/>
      <c r="I40" s="57"/>
      <c r="J40" s="10"/>
    </row>
    <row r="41" s="1" customFormat="1" ht="26.5" customHeight="1" spans="1:10">
      <c r="A41" s="21"/>
      <c r="B41" s="30"/>
      <c r="C41" s="31"/>
      <c r="D41" s="29" t="s">
        <v>81</v>
      </c>
      <c r="E41" s="53"/>
      <c r="F41" s="59"/>
      <c r="G41" s="60"/>
      <c r="H41" s="57"/>
      <c r="I41" s="57"/>
      <c r="J41" s="10"/>
    </row>
    <row r="42" s="1" customFormat="1" ht="15.75" spans="1:10">
      <c r="A42" s="32" t="s">
        <v>69</v>
      </c>
      <c r="B42" s="33"/>
      <c r="C42" s="33"/>
      <c r="D42" s="33"/>
      <c r="E42" s="33"/>
      <c r="F42" s="33"/>
      <c r="G42" s="33"/>
      <c r="H42" s="61">
        <f>H8+SUM(H15:H41)</f>
        <v>10</v>
      </c>
      <c r="I42" s="70" t="e">
        <f>J8+SUM(I15:I41)</f>
        <v>#VALUE!</v>
      </c>
      <c r="J42" s="71"/>
    </row>
    <row r="43" ht="15" customHeight="1" spans="1:10">
      <c r="A43" s="34" t="s">
        <v>70</v>
      </c>
      <c r="B43" s="34"/>
      <c r="C43" s="34"/>
      <c r="D43" s="34"/>
      <c r="E43" s="34"/>
      <c r="F43" s="34"/>
      <c r="G43" s="34"/>
      <c r="H43" s="34"/>
      <c r="I43" s="34"/>
      <c r="J43" s="34"/>
    </row>
    <row r="44" ht="88" customHeight="1" spans="1:10">
      <c r="A44" s="35" t="s">
        <v>71</v>
      </c>
      <c r="B44" s="35"/>
      <c r="C44" s="35"/>
      <c r="D44" s="35"/>
      <c r="E44" s="35"/>
      <c r="F44" s="35"/>
      <c r="G44" s="35"/>
      <c r="H44" s="35"/>
      <c r="I44" s="35"/>
      <c r="J44" s="35"/>
    </row>
    <row r="45" ht="20" customHeight="1" spans="1:10">
      <c r="A45" s="36" t="s">
        <v>72</v>
      </c>
      <c r="B45" s="36"/>
      <c r="C45" s="36"/>
      <c r="D45" s="36"/>
      <c r="E45" s="36"/>
      <c r="F45" s="36"/>
      <c r="G45" s="36"/>
      <c r="H45" s="36"/>
      <c r="I45" s="36"/>
      <c r="J45" s="36"/>
    </row>
    <row r="46" ht="16" customHeight="1" spans="1:10">
      <c r="A46" s="36" t="s">
        <v>73</v>
      </c>
      <c r="B46" s="36"/>
      <c r="C46" s="36"/>
      <c r="D46" s="36"/>
      <c r="E46" s="36"/>
      <c r="F46" s="36"/>
      <c r="G46" s="36"/>
      <c r="H46" s="36"/>
      <c r="I46" s="36"/>
      <c r="J46" s="36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2019-03-29T09:58:00Z</dcterms:created>
  <cp:lastPrinted>2021-03-06T21:57:00Z</cp:lastPrinted>
  <dcterms:modified xsi:type="dcterms:W3CDTF">2023-06-08T17:01:35Z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51452A55BDD64B65AC28A1580A6516B2_13</vt:lpwstr>
  </property>
</Properties>
</file>