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项目支出绩效自评表!$A$1:$J$33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<sst xmlns="http://schemas.openxmlformats.org/spreadsheetml/2006/main" count="170" uniqueCount="88">
  <si>
    <t>附件2</t>
  </si>
  <si>
    <t>项目支出绩效自评表</t>
  </si>
  <si>
    <t>（2022年度）</t>
  </si>
  <si>
    <t>项目名称</t>
  </si>
  <si>
    <t>政协界别活动经费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</si>
  <si>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</si>
  <si>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</si>
  <si>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</si>
  <si>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</si>
  <si>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</si>
  <si>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</si>
  <si>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</si>
  <si>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</si>
  <si>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</si>
  <si>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</si>
  <si>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</si>
  <si>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</si>
  <si>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</si>
  <si>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</si>
  <si>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</si>
  <si>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</si>
  <si>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</si>
  <si>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</si>
  <si>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</si>
  <si>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</si>
  <si>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</si>
  <si>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</si>
  <si>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以政协界别为依托，以专门委员会为基础，搭建界别协商平台，进一步拓展政协协商参与面，扩大界别群众工作的覆盖面。政协共有32个界别，2022年将结合围绕重点协商事项，召开界别协商议政会议、网络会议、组织符合界别特点的委员活动、赴外地学习考察、加强定期走访与慰问少数民族等，促进融合交流交往。广泛汇聚中华民族伟大复兴正能量，发挥界别联系群众的积极作用。</t>
  </si>
  <si>
    <t xml:space="preserve">围绕政协年度重点协商议题和年度协商计划，组织委员市内视察考察活动，覆盖32个界别，撰写形成调研报告。不断扩大委员和界别群众活动覆盖面，约计参与活动1000人次，为汇聚中华民族伟大复兴正能量，发挥界别联系群众起到积极作用。围绕界别特点，组织界别委员参加界别协商议政会议、网络会议；做好定期走访与慰问少数民族、宗教及界别人士，凝聚共识、促进交流交往。因疫情原因赴外省市学习考察活动取消。
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</si>
  <si>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</si>
  <si>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</si>
  <si>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</si>
  <si>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</si>
  <si>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</si>
  <si>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</si>
  <si>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</si>
  <si>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</si>
  <si>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</si>
  <si>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预计参加各类会议和视察考察活动政协委员数量</t>
  </si>
  <si>
    <t>≥1000人次</t>
  </si>
  <si>
    <t>形成学习考察报告数量</t>
  </si>
  <si>
    <t>≥8份</t>
  </si>
  <si>
    <t>赴外省市学习调研次数</t>
  </si>
  <si>
    <t>≥5次</t>
  </si>
  <si>
    <t>疫情原因未安排赴外省市进行学习调研</t>
  </si>
  <si>
    <t>活动覆盖界别数量</t>
  </si>
  <si>
    <t>32个</t>
  </si>
  <si>
    <t>专家、学者咨询讲课数量</t>
  </si>
  <si>
    <t>≥60人次</t>
  </si>
  <si>
    <t>质量指标</t>
  </si>
  <si>
    <t>学习考察报告利用率</t>
  </si>
  <si>
    <t>好坏</t>
  </si>
  <si>
    <t>好</t>
  </si>
  <si>
    <t>政协委员参与率</t>
  </si>
  <si>
    <t>≥90%</t>
  </si>
  <si>
    <t>时效指标</t>
  </si>
  <si>
    <t>调研报告完成时效</t>
  </si>
  <si>
    <t>≤12月</t>
  </si>
  <si>
    <t>12月</t>
  </si>
  <si>
    <t>外省市学习调研工作完成时效</t>
  </si>
  <si>
    <t>≤11月</t>
  </si>
  <si>
    <t>经费支出时效</t>
  </si>
  <si>
    <t>成本指标</t>
  </si>
  <si>
    <t>政协界别活动调研成本</t>
  </si>
  <si>
    <t>≤110万元</t>
  </si>
  <si>
    <r>
      <rPr>
        <sz val="12"/>
        <color rgb="FF000000"/>
        <rFont val="宋体"/>
        <charset val="134"/>
      </rPr>
      <t>7</t>
    </r>
    <r>
      <rPr>
        <sz val="12"/>
        <color rgb="FF000000"/>
        <rFont val="宋体"/>
        <charset val="134"/>
      </rPr>
      <t>8.87万元</t>
    </r>
  </si>
  <si>
    <t>效益指标（30分）</t>
  </si>
  <si>
    <t>社会效益指标</t>
  </si>
  <si>
    <t>根据年度协商任务，围绕界别特点，组织界别委员参加各类会议和视察考察活动，提出好的建议和意见，进一步提升协商议政能力</t>
  </si>
  <si>
    <t>可持续影响指标</t>
  </si>
  <si>
    <t>以政协界别为依托，以专门委员会为基础，搭建界别协商平台，进一步拓展政协协商参与面，扩大界别群众工作的覆盖面</t>
  </si>
  <si>
    <t>满意度指标
（10分）</t>
  </si>
  <si>
    <t>服务对象满意度指标</t>
  </si>
  <si>
    <t>学习考察参加人员满意度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</si>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</sst>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_ * #,##0.000000_ ;_ * \-#,##0.000000_ ;_ * &quot;-&quot;??_ ;_ @_ "/>
    <numFmt numFmtId="179" formatCode="0.00_);[Red]\(0.00\)"/>
    <numFmt numFmtId="180" formatCode="#,##0.000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color indexed="10"/>
      <name val="宋体"/>
      <charset val="134"/>
    </font>
    <font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25" borderId="2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11" borderId="27" applyNumberFormat="0" applyAlignment="0" applyProtection="0">
      <alignment vertical="center"/>
    </xf>
    <xf numFmtId="0" fontId="26" fillId="25" borderId="31" applyNumberFormat="0" applyAlignment="0" applyProtection="0">
      <alignment vertical="center"/>
    </xf>
    <xf numFmtId="0" fontId="25" fillId="31" borderId="30" applyNumberFormat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0" borderId="0"/>
    <xf numFmtId="0" fontId="9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21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4" xfId="37" applyNumberFormat="1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8" fillId="0" borderId="24" xfId="37" applyFont="1" applyFill="1" applyBorder="1" applyAlignment="1">
      <alignment horizontal="center" vertical="center" wrapText="1"/>
    </xf>
    <xf numFmtId="177" fontId="4" fillId="0" borderId="16" xfId="37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4710" y="1239520"/>
          <a:ext cx="1477010" cy="1898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706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="85" zoomScaleNormal="70" topLeftCell="A16" workbookViewId="0">
      <selection activeCell="B28" sqref="$A28:$XFD28"/>
    </sheetView>
  </sheetViews>
  <sheetFormatPr defaultColWidth="9" defaultRowHeight="14.25"/>
  <cols>
    <col min="1" max="1" width="7.5" style="72" customWidth="1"/>
    <col min="2" max="2" width="9.63333333333333" style="72" customWidth="1"/>
    <col min="3" max="3" width="10.5" style="72" customWidth="1"/>
    <col min="4" max="4" width="19.6333333333333" style="72" customWidth="1"/>
    <col min="5" max="5" width="16.1333333333333" style="72" customWidth="1"/>
    <col min="6" max="6" width="23.8833333333333" style="72" customWidth="1"/>
    <col min="7" max="7" width="22.3416666666667" style="72" customWidth="1"/>
    <col min="8" max="9" width="10.3833333333333" style="72" customWidth="1"/>
    <col min="10" max="10" width="16.8833333333333" style="72" customWidth="1"/>
    <col min="11" max="11" width="10.5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5.95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5.95" customHeight="1" spans="1:10">
      <c r="A5" s="76" t="s">
        <v>5</v>
      </c>
      <c r="B5" s="76"/>
      <c r="C5" s="76"/>
      <c r="D5" s="77" t="s">
        <v>6</v>
      </c>
      <c r="E5" s="77"/>
      <c r="F5" s="77"/>
      <c r="G5" s="6" t="s">
        <v>7</v>
      </c>
      <c r="H5" s="39" t="s">
        <v>8</v>
      </c>
      <c r="I5" s="39"/>
      <c r="J5" s="39"/>
    </row>
    <row r="6" s="71" customFormat="1" ht="15.95" customHeight="1" spans="1:10">
      <c r="A6" s="78" t="s">
        <v>9</v>
      </c>
      <c r="B6" s="78"/>
      <c r="C6" s="78"/>
      <c r="D6" s="79" t="s">
        <v>10</v>
      </c>
      <c r="E6" s="108"/>
      <c r="F6" s="109"/>
      <c r="G6" s="110" t="s">
        <v>11</v>
      </c>
      <c r="H6" s="111">
        <v>55581055</v>
      </c>
      <c r="I6" s="111"/>
      <c r="J6" s="111"/>
    </row>
    <row r="7" ht="15.95" customHeight="1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31" t="s">
        <v>18</v>
      </c>
    </row>
    <row r="8" ht="15.95" customHeight="1" spans="1:10">
      <c r="A8" s="82"/>
      <c r="B8" s="82"/>
      <c r="C8" s="82"/>
      <c r="D8" s="83" t="s">
        <v>19</v>
      </c>
      <c r="E8" s="112">
        <f>SUM(E9:E11)</f>
        <v>110</v>
      </c>
      <c r="F8" s="112">
        <f t="shared" ref="F8:G8" si="0">SUM(F9:F11)</f>
        <v>110</v>
      </c>
      <c r="G8" s="112">
        <f t="shared" si="0"/>
        <v>78.867323</v>
      </c>
      <c r="H8" s="91">
        <f>H9+H10+H11</f>
        <v>10</v>
      </c>
      <c r="I8" s="132">
        <f>G8/F8</f>
        <v>0.716975663636364</v>
      </c>
      <c r="J8" s="133">
        <f>G8/F8*H8</f>
        <v>7.16975663636364</v>
      </c>
    </row>
    <row r="9" ht="15.95" customHeight="1" spans="1:10">
      <c r="A9" s="82"/>
      <c r="B9" s="82"/>
      <c r="C9" s="82"/>
      <c r="D9" s="84" t="s">
        <v>20</v>
      </c>
      <c r="E9" s="112">
        <v>110</v>
      </c>
      <c r="F9" s="112">
        <v>110</v>
      </c>
      <c r="G9" s="112">
        <v>78.867323</v>
      </c>
      <c r="H9" s="82">
        <v>10</v>
      </c>
      <c r="I9" s="132">
        <f>G9/F9</f>
        <v>0.716975663636364</v>
      </c>
      <c r="J9" s="133">
        <f>G9/F9*H9</f>
        <v>7.16975663636364</v>
      </c>
    </row>
    <row r="10" ht="15.95" customHeight="1" spans="1:10">
      <c r="A10" s="82"/>
      <c r="B10" s="82"/>
      <c r="C10" s="82"/>
      <c r="D10" s="84" t="s">
        <v>21</v>
      </c>
      <c r="E10" s="112">
        <v>0</v>
      </c>
      <c r="F10" s="112">
        <v>0</v>
      </c>
      <c r="G10" s="112">
        <v>0</v>
      </c>
      <c r="H10" s="82"/>
      <c r="I10" s="132"/>
      <c r="J10" s="82" t="s">
        <v>22</v>
      </c>
    </row>
    <row r="11" ht="15.95" customHeight="1" spans="1:10">
      <c r="A11" s="82"/>
      <c r="B11" s="82"/>
      <c r="C11" s="82"/>
      <c r="D11" s="84" t="s">
        <v>23</v>
      </c>
      <c r="E11" s="112">
        <v>0</v>
      </c>
      <c r="F11" s="112">
        <v>0</v>
      </c>
      <c r="G11" s="112">
        <v>0</v>
      </c>
      <c r="H11" s="82"/>
      <c r="I11" s="91"/>
      <c r="J11" s="82" t="s">
        <v>22</v>
      </c>
    </row>
    <row r="12" s="71" customFormat="1" ht="15.95" customHeight="1" spans="1:10">
      <c r="A12" s="85" t="s">
        <v>24</v>
      </c>
      <c r="B12" s="86" t="s">
        <v>25</v>
      </c>
      <c r="C12" s="87"/>
      <c r="D12" s="87"/>
      <c r="E12" s="87"/>
      <c r="F12" s="113"/>
      <c r="G12" s="114" t="s">
        <v>26</v>
      </c>
      <c r="H12" s="115"/>
      <c r="I12" s="115"/>
      <c r="J12" s="134"/>
    </row>
    <row r="13" ht="162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4.5" customHeight="1" spans="1:10">
      <c r="A14" s="90" t="s">
        <v>29</v>
      </c>
      <c r="B14" s="82" t="s">
        <v>30</v>
      </c>
      <c r="C14" s="91" t="s">
        <v>31</v>
      </c>
      <c r="D14" s="92" t="s">
        <v>32</v>
      </c>
      <c r="E14" s="116"/>
      <c r="F14" s="91" t="s">
        <v>33</v>
      </c>
      <c r="G14" s="117" t="s">
        <v>34</v>
      </c>
      <c r="H14" s="82" t="s">
        <v>16</v>
      </c>
      <c r="I14" s="82" t="s">
        <v>18</v>
      </c>
      <c r="J14" s="82" t="s">
        <v>35</v>
      </c>
    </row>
    <row r="15" ht="38.45" customHeight="1" spans="1:10">
      <c r="A15" s="90"/>
      <c r="B15" s="93" t="s">
        <v>36</v>
      </c>
      <c r="C15" s="94" t="s">
        <v>37</v>
      </c>
      <c r="D15" s="95" t="s">
        <v>38</v>
      </c>
      <c r="E15" s="118"/>
      <c r="F15" s="119" t="s">
        <v>39</v>
      </c>
      <c r="G15" s="119">
        <v>1000</v>
      </c>
      <c r="H15" s="120">
        <v>5</v>
      </c>
      <c r="I15" s="135">
        <v>5</v>
      </c>
      <c r="J15" s="136"/>
    </row>
    <row r="16" ht="20.1" customHeight="1" spans="1:10">
      <c r="A16" s="90"/>
      <c r="B16" s="93"/>
      <c r="C16" s="96"/>
      <c r="D16" s="95" t="s">
        <v>40</v>
      </c>
      <c r="E16" s="118"/>
      <c r="F16" s="119" t="s">
        <v>41</v>
      </c>
      <c r="G16" s="119">
        <v>12</v>
      </c>
      <c r="H16" s="120">
        <v>5</v>
      </c>
      <c r="I16" s="135">
        <v>5</v>
      </c>
      <c r="J16" s="136"/>
    </row>
    <row r="17" ht="47.25" spans="1:10">
      <c r="A17" s="90"/>
      <c r="B17" s="93"/>
      <c r="C17" s="96"/>
      <c r="D17" s="95" t="s">
        <v>42</v>
      </c>
      <c r="E17" s="118"/>
      <c r="F17" s="119" t="s">
        <v>43</v>
      </c>
      <c r="G17" s="119">
        <v>0</v>
      </c>
      <c r="H17" s="120">
        <v>5</v>
      </c>
      <c r="I17" s="135">
        <v>0</v>
      </c>
      <c r="J17" s="136" t="s">
        <v>44</v>
      </c>
    </row>
    <row r="18" ht="20.1" customHeight="1" spans="1:10">
      <c r="A18" s="90"/>
      <c r="B18" s="93"/>
      <c r="C18" s="96"/>
      <c r="D18" s="95" t="s">
        <v>45</v>
      </c>
      <c r="E18" s="118"/>
      <c r="F18" s="119" t="s">
        <v>46</v>
      </c>
      <c r="G18" s="119">
        <v>32</v>
      </c>
      <c r="H18" s="120">
        <v>5</v>
      </c>
      <c r="I18" s="135">
        <v>5</v>
      </c>
      <c r="J18" s="136"/>
    </row>
    <row r="19" ht="20.1" customHeight="1" spans="1:10">
      <c r="A19" s="90"/>
      <c r="B19" s="93"/>
      <c r="C19" s="97"/>
      <c r="D19" s="95" t="s">
        <v>47</v>
      </c>
      <c r="E19" s="118"/>
      <c r="F19" s="119" t="s">
        <v>48</v>
      </c>
      <c r="G19" s="119">
        <v>81</v>
      </c>
      <c r="H19" s="120">
        <v>5</v>
      </c>
      <c r="I19" s="135">
        <v>5</v>
      </c>
      <c r="J19" s="136"/>
    </row>
    <row r="20" ht="20.1" customHeight="1" spans="1:10">
      <c r="A20" s="90"/>
      <c r="B20" s="93"/>
      <c r="C20" s="94" t="s">
        <v>49</v>
      </c>
      <c r="D20" s="95" t="s">
        <v>50</v>
      </c>
      <c r="E20" s="118"/>
      <c r="F20" s="121" t="s">
        <v>51</v>
      </c>
      <c r="G20" s="121" t="s">
        <v>52</v>
      </c>
      <c r="H20" s="120">
        <v>5</v>
      </c>
      <c r="I20" s="135">
        <v>5</v>
      </c>
      <c r="J20" s="82"/>
    </row>
    <row r="21" ht="20.1" customHeight="1" spans="1:10">
      <c r="A21" s="90"/>
      <c r="B21" s="93"/>
      <c r="C21" s="96"/>
      <c r="D21" s="95" t="s">
        <v>53</v>
      </c>
      <c r="E21" s="118"/>
      <c r="F21" s="119" t="s">
        <v>54</v>
      </c>
      <c r="G21" s="91">
        <v>90</v>
      </c>
      <c r="H21" s="120">
        <v>5</v>
      </c>
      <c r="I21" s="135">
        <v>5</v>
      </c>
      <c r="J21" s="82"/>
    </row>
    <row r="22" ht="20.1" customHeight="1" spans="1:10">
      <c r="A22" s="90"/>
      <c r="B22" s="93"/>
      <c r="C22" s="94" t="s">
        <v>55</v>
      </c>
      <c r="D22" s="95" t="s">
        <v>56</v>
      </c>
      <c r="E22" s="118"/>
      <c r="F22" s="121" t="s">
        <v>57</v>
      </c>
      <c r="G22" s="121" t="s">
        <v>58</v>
      </c>
      <c r="H22" s="120">
        <v>5</v>
      </c>
      <c r="I22" s="135">
        <v>5</v>
      </c>
      <c r="J22" s="82"/>
    </row>
    <row r="23" ht="47.25" spans="1:10">
      <c r="A23" s="90"/>
      <c r="B23" s="93"/>
      <c r="C23" s="96"/>
      <c r="D23" s="95" t="s">
        <v>59</v>
      </c>
      <c r="E23" s="118"/>
      <c r="F23" s="121" t="s">
        <v>60</v>
      </c>
      <c r="G23" s="122">
        <v>0</v>
      </c>
      <c r="H23" s="120">
        <v>3</v>
      </c>
      <c r="I23" s="135">
        <v>0</v>
      </c>
      <c r="J23" s="82" t="s">
        <v>44</v>
      </c>
    </row>
    <row r="24" ht="20.1" customHeight="1" spans="1:10">
      <c r="A24" s="90"/>
      <c r="B24" s="93"/>
      <c r="C24" s="96"/>
      <c r="D24" s="95" t="s">
        <v>61</v>
      </c>
      <c r="E24" s="118"/>
      <c r="F24" s="119" t="s">
        <v>60</v>
      </c>
      <c r="G24" s="119">
        <v>11</v>
      </c>
      <c r="H24" s="120">
        <v>2</v>
      </c>
      <c r="I24" s="135">
        <v>2</v>
      </c>
      <c r="J24" s="82"/>
    </row>
    <row r="25" ht="20.1" customHeight="1" spans="1:10">
      <c r="A25" s="90"/>
      <c r="B25" s="93"/>
      <c r="C25" s="94" t="s">
        <v>62</v>
      </c>
      <c r="D25" s="95" t="s">
        <v>63</v>
      </c>
      <c r="E25" s="118"/>
      <c r="F25" s="91" t="s">
        <v>64</v>
      </c>
      <c r="G25" s="91" t="s">
        <v>65</v>
      </c>
      <c r="H25" s="120">
        <v>5</v>
      </c>
      <c r="I25" s="135">
        <v>5</v>
      </c>
      <c r="J25" s="82"/>
    </row>
    <row r="26" ht="93" customHeight="1" spans="1:10">
      <c r="A26" s="98"/>
      <c r="B26" s="99" t="s">
        <v>66</v>
      </c>
      <c r="C26" s="100" t="s">
        <v>67</v>
      </c>
      <c r="D26" s="101" t="s">
        <v>68</v>
      </c>
      <c r="E26" s="123"/>
      <c r="F26" s="124" t="s">
        <v>51</v>
      </c>
      <c r="G26" s="125" t="s">
        <v>68</v>
      </c>
      <c r="H26" s="126">
        <v>15</v>
      </c>
      <c r="I26" s="137">
        <v>15</v>
      </c>
      <c r="J26" s="113"/>
    </row>
    <row r="27" ht="93" customHeight="1" spans="1:10">
      <c r="A27" s="98"/>
      <c r="B27" s="102"/>
      <c r="C27" s="100" t="s">
        <v>69</v>
      </c>
      <c r="D27" s="101" t="s">
        <v>70</v>
      </c>
      <c r="E27" s="123"/>
      <c r="F27" s="124" t="s">
        <v>51</v>
      </c>
      <c r="G27" s="125" t="s">
        <v>70</v>
      </c>
      <c r="H27" s="126">
        <v>15</v>
      </c>
      <c r="I27" s="137">
        <v>15</v>
      </c>
      <c r="J27" s="113"/>
    </row>
    <row r="28" ht="39" customHeight="1" spans="1:10">
      <c r="A28" s="98"/>
      <c r="B28" s="100" t="s">
        <v>71</v>
      </c>
      <c r="C28" s="100" t="s">
        <v>72</v>
      </c>
      <c r="D28" s="103" t="s">
        <v>73</v>
      </c>
      <c r="E28" s="103"/>
      <c r="F28" s="127" t="s">
        <v>74</v>
      </c>
      <c r="G28" s="128">
        <v>0.95</v>
      </c>
      <c r="H28" s="129">
        <v>10</v>
      </c>
      <c r="I28" s="138">
        <v>10</v>
      </c>
      <c r="J28" s="113"/>
    </row>
    <row r="29" ht="18.95" customHeight="1" spans="1:10">
      <c r="A29" s="104" t="s">
        <v>75</v>
      </c>
      <c r="B29" s="105"/>
      <c r="C29" s="105"/>
      <c r="D29" s="105"/>
      <c r="E29" s="105"/>
      <c r="F29" s="105"/>
      <c r="G29" s="105"/>
      <c r="H29" s="130">
        <v>100</v>
      </c>
      <c r="I29" s="139">
        <f>J8+SUM(I15:I28)</f>
        <v>89.1697566363636</v>
      </c>
      <c r="J29" s="140"/>
    </row>
    <row r="30" spans="1:10">
      <c r="A30" s="106" t="s">
        <v>76</v>
      </c>
      <c r="B30" s="106"/>
      <c r="C30" s="106"/>
      <c r="D30" s="106"/>
      <c r="E30" s="106"/>
      <c r="F30" s="106"/>
      <c r="G30" s="106"/>
      <c r="H30" s="106"/>
      <c r="I30" s="106"/>
      <c r="J30" s="106"/>
    </row>
    <row r="31" ht="86.1" customHeight="1" spans="1:10">
      <c r="A31" s="34" t="s">
        <v>77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>
      <c r="A32" s="107" t="s">
        <v>78</v>
      </c>
      <c r="B32" s="107"/>
      <c r="C32" s="107"/>
      <c r="D32" s="107"/>
      <c r="E32" s="107"/>
      <c r="F32" s="107"/>
      <c r="G32" s="107"/>
      <c r="H32" s="107"/>
      <c r="I32" s="107"/>
      <c r="J32" s="107"/>
    </row>
    <row r="33" spans="1:10">
      <c r="A33" s="107" t="s">
        <v>79</v>
      </c>
      <c r="B33" s="107"/>
      <c r="C33" s="107"/>
      <c r="D33" s="107"/>
      <c r="E33" s="107"/>
      <c r="F33" s="107"/>
      <c r="G33" s="107"/>
      <c r="H33" s="107"/>
      <c r="I33" s="107"/>
      <c r="J33" s="107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I29:J29"/>
    <mergeCell ref="A30:J30"/>
    <mergeCell ref="A31:J31"/>
    <mergeCell ref="A32:J32"/>
    <mergeCell ref="A33:J33"/>
    <mergeCell ref="A12:A13"/>
    <mergeCell ref="A14:A28"/>
    <mergeCell ref="B15:B25"/>
    <mergeCell ref="B26:B27"/>
    <mergeCell ref="C15:C19"/>
    <mergeCell ref="C20:C21"/>
    <mergeCell ref="C22:C24"/>
    <mergeCell ref="A7:C11"/>
  </mergeCells>
  <printOptions horizontalCentered="1"/>
  <pageMargins left="0" right="0" top="0.590277777777778" bottom="0.590277777777778" header="0.314583333333333" footer="0.314583333333333"/>
  <pageSetup paperSize="9" scale="70" fitToHeight="0" orientation="portrait"/>
  <headerFooter/>
  <rowBreaks count="1" manualBreakCount="1">
    <brk id="33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0" workbookViewId="0">
      <selection activeCell="I14" sqref="I14"/>
    </sheetView>
  </sheetViews>
  <sheetFormatPr defaultColWidth="9" defaultRowHeight="14.25"/>
  <cols>
    <col min="1" max="1" width="7.5" customWidth="1"/>
    <col min="2" max="2" width="10.25" customWidth="1"/>
    <col min="3" max="3" width="6.63333333333333" customWidth="1"/>
    <col min="4" max="4" width="19.6333333333333" customWidth="1"/>
    <col min="5" max="5" width="16.3833333333333" customWidth="1"/>
    <col min="6" max="6" width="17.1333333333333" customWidth="1"/>
    <col min="7" max="7" width="22.25" style="2" customWidth="1"/>
    <col min="8" max="9" width="10.3833333333333" customWidth="1"/>
    <col min="10" max="10" width="19.5" customWidth="1"/>
  </cols>
  <sheetData>
    <row r="1" spans="1:1">
      <c r="A1" s="3" t="s">
        <v>80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4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.1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4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6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6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6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6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.1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4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45" customHeight="1" spans="1:10">
      <c r="A15" s="21"/>
      <c r="B15" s="22" t="s">
        <v>36</v>
      </c>
      <c r="C15" s="22" t="s">
        <v>37</v>
      </c>
      <c r="D15" s="23" t="s">
        <v>81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45" customHeight="1" spans="1:10">
      <c r="A16" s="21"/>
      <c r="B16" s="22"/>
      <c r="C16" s="22"/>
      <c r="D16" s="23" t="s">
        <v>82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83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49</v>
      </c>
      <c r="D18" s="23" t="s">
        <v>81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55</v>
      </c>
      <c r="D21" s="23" t="s">
        <v>81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62</v>
      </c>
      <c r="D24" s="23" t="s">
        <v>81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84</v>
      </c>
      <c r="C27" s="22" t="s">
        <v>85</v>
      </c>
      <c r="D27" s="23" t="s">
        <v>81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67</v>
      </c>
      <c r="D30" s="23" t="s">
        <v>81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86</v>
      </c>
      <c r="D33" s="23" t="s">
        <v>81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69</v>
      </c>
      <c r="D36" s="23" t="s">
        <v>81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83</v>
      </c>
      <c r="E38" s="23"/>
      <c r="F38" s="37"/>
      <c r="G38" s="23"/>
      <c r="H38" s="56"/>
      <c r="I38" s="56"/>
      <c r="J38" s="10"/>
    </row>
    <row r="39" s="1" customFormat="1" ht="26.45" customHeight="1" spans="1:10">
      <c r="A39" s="21"/>
      <c r="B39" s="25" t="s">
        <v>87</v>
      </c>
      <c r="C39" s="26" t="s">
        <v>72</v>
      </c>
      <c r="D39" s="27" t="s">
        <v>81</v>
      </c>
      <c r="E39" s="57"/>
      <c r="F39" s="6"/>
      <c r="G39" s="23"/>
      <c r="H39" s="56"/>
      <c r="I39" s="56"/>
      <c r="J39" s="10"/>
    </row>
    <row r="40" s="1" customFormat="1" ht="26.45" customHeight="1" spans="1:10">
      <c r="A40" s="21"/>
      <c r="B40" s="25"/>
      <c r="C40" s="26"/>
      <c r="D40" s="28" t="s">
        <v>82</v>
      </c>
      <c r="E40" s="52"/>
      <c r="F40" s="6"/>
      <c r="G40" s="23"/>
      <c r="H40" s="56"/>
      <c r="I40" s="56"/>
      <c r="J40" s="10"/>
    </row>
    <row r="41" s="1" customFormat="1" ht="26.45" customHeight="1" spans="1:10">
      <c r="A41" s="21"/>
      <c r="B41" s="29"/>
      <c r="C41" s="30"/>
      <c r="D41" s="28" t="s">
        <v>83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7.95" customHeight="1" spans="1:10">
      <c r="A44" s="34" t="s">
        <v>77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.1" customHeight="1" spans="1:10">
      <c r="A45" s="35" t="s">
        <v>78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5.95" customHeight="1" spans="1:10">
      <c r="A46" s="35" t="s">
        <v>79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2023-05-23T15:51:25Z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