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项目支出绩效自评表!$A$1:$J$35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<sst xmlns="http://schemas.openxmlformats.org/spreadsheetml/2006/main" count="179" uniqueCount="95">
  <si>
    <t>附件2</t>
  </si>
  <si>
    <t>项目支出绩效自评表</t>
  </si>
  <si>
    <t>（2022年度）</t>
  </si>
  <si>
    <t>项目名称</t>
  </si>
  <si>
    <t>政协全会工作经费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</si>
  <si>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</si>
  <si>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</si>
  <si>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</si>
  <si>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</si>
  <si>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</si>
  <si>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桑琦、赵峰、梁雁、曹鹏、吴兵涛、李泽宇</t>
  </si>
  <si>
    <t>联系电话</t>
  </si>
  <si>
    <t>55581178、55581072、55581165、55581030、55581366、55581025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</si>
  <si>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</si>
  <si>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</si>
  <si>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</si>
  <si>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</si>
  <si>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</si>
  <si>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</si>
  <si>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</si>
  <si>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</si>
  <si>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</si>
  <si>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</si>
  <si>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</si>
  <si>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</si>
  <si>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</si>
  <si>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</si>
  <si>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</si>
  <si>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中国人民政治协商会议章程第“43、44”条的规定每年召开一次全体会议，按照北京市委的统一部署，2022年召开政协十三届五次全会，审议通过常委会工作报告，听取讨论政府工作报告、国民经济和社会发展报告、财政预算报告、“两院报告”。全会是委员履职的最高形式。为委员履职搭建平台，宣传北京市政协在我市民主政治建设中发挥的作用，展示委员参政议政的履职风采，做好各项全会会务服务与保障工作。</t>
  </si>
  <si>
    <t>为市政协十三届五次会议的顺利召开提供资金保障。通过会议服务、提案系统服务、计算机网络直播设备等的搭建、安保服务等各项全会综服务保障，使全会各项议程顺利进行。2022年全会会期共5天，全会审议通过了常委会工作报告，听取讨论政府工作报告、国民经济和社会发展报告、财政预算报告、“两院报告”。通过这一委员最高履职形式，更好宣传了政协在我市民主政治建设中的作用，展示委员参政议政的履职风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</si>
  <si>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</si>
  <si>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</si>
  <si>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</si>
  <si>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</si>
  <si>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</si>
  <si>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</si>
  <si>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</si>
  <si>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</si>
  <si>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</si>
  <si>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租用、购置设备数量</t>
  </si>
  <si>
    <t>≥150台</t>
  </si>
  <si>
    <t>调配利旧使用</t>
  </si>
  <si>
    <t>审议听取报告数量</t>
  </si>
  <si>
    <t>≥3份</t>
  </si>
  <si>
    <t>审核接收政协提案数量</t>
  </si>
  <si>
    <t>≥900件</t>
  </si>
  <si>
    <t>参加全会的委员、列席人员和工作人员人次</t>
  </si>
  <si>
    <t>≥2000人</t>
  </si>
  <si>
    <t>会议天数</t>
  </si>
  <si>
    <t>≥4天</t>
  </si>
  <si>
    <t>质量指标</t>
  </si>
  <si>
    <t>会议系统等设备正常运行率</t>
  </si>
  <si>
    <t>≥95%</t>
  </si>
  <si>
    <t>委员会议出席率</t>
  </si>
  <si>
    <t>≥90%</t>
  </si>
  <si>
    <t>会议召开符合会议章程要求</t>
  </si>
  <si>
    <t>好坏</t>
  </si>
  <si>
    <t>好</t>
  </si>
  <si>
    <t>立案率</t>
  </si>
  <si>
    <t>时效指标</t>
  </si>
  <si>
    <t>会议总结工作完成时间</t>
  </si>
  <si>
    <t>≤6月</t>
  </si>
  <si>
    <t>4月</t>
  </si>
  <si>
    <t>十三届五次全会召开时间</t>
  </si>
  <si>
    <t>≤1月</t>
  </si>
  <si>
    <t>1月</t>
  </si>
  <si>
    <t>成本指标</t>
  </si>
  <si>
    <t>成本控制数</t>
  </si>
  <si>
    <t>≤1500万</t>
  </si>
  <si>
    <t>1500万</t>
  </si>
  <si>
    <t>效益指标（30分）</t>
  </si>
  <si>
    <t>社会效益指标</t>
  </si>
  <si>
    <t>通过会议的召开增进共识、凝心聚力、创新发展，提高委员履职能力，展示委员参政议政的履职风采</t>
  </si>
  <si>
    <t>使委员增进共识、凝心聚力，促进政协事业创新发展，更好地提高委员履职能力，展示委员参政议政的履职风采</t>
  </si>
  <si>
    <t>体现北京市政协在我市民主政治建设中发挥的作用，发挥好专门协商机构、政治协商、民主监督、参政议政职能</t>
  </si>
  <si>
    <t>更好体现了北京市政协在我市民主政治建设中发挥的作用，从而更好发挥了专门协商机构作用和政治协商、民主监督、参政议政职能</t>
  </si>
  <si>
    <t>可持续影响指标</t>
  </si>
  <si>
    <t>为委员充分履行政治协商、民主监督、参政议政职能提供条件，持续发挥委员履职作用</t>
  </si>
  <si>
    <t>满意度指标
（10分）</t>
  </si>
  <si>
    <t>服务对象满意度指标</t>
  </si>
  <si>
    <t>参加委员、列席人员和工作人员满意度</t>
  </si>
  <si>
    <t>满意度问卷调查相关呈现资料整理需进一步加强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</si>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</sst>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179" formatCode="#,##0.000000"/>
    <numFmt numFmtId="42" formatCode="_ &quot;￥&quot;* #,##0_ ;_ &quot;￥&quot;* \-#,##0_ ;_ &quot;￥&quot;* &quot;-&quot;_ ;_ @_ "/>
    <numFmt numFmtId="180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26" borderId="2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29" borderId="29" applyNumberFormat="0" applyAlignment="0" applyProtection="0">
      <alignment vertical="center"/>
    </xf>
    <xf numFmtId="0" fontId="25" fillId="26" borderId="31" applyNumberFormat="0" applyAlignment="0" applyProtection="0">
      <alignment vertical="center"/>
    </xf>
    <xf numFmtId="0" fontId="24" fillId="30" borderId="30" applyNumberFormat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0" fillId="10" borderId="2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0"/>
    <xf numFmtId="0" fontId="9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0" xfId="0" applyNumberFormat="1" applyFont="1" applyBorder="1" applyAlignment="1">
      <alignment horizontal="center" vertical="center" wrapText="1"/>
    </xf>
    <xf numFmtId="180" fontId="5" fillId="0" borderId="17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 applyFill="1">
      <alignment vertical="center"/>
    </xf>
    <xf numFmtId="0" fontId="0" fillId="0" borderId="0" xfId="37" applyFill="1">
      <alignment vertical="center"/>
    </xf>
    <xf numFmtId="0" fontId="2" fillId="0" borderId="0" xfId="37" applyFont="1" applyFill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8" fontId="4" fillId="0" borderId="4" xfId="1" applyNumberFormat="1" applyFont="1" applyFill="1" applyBorder="1" applyAlignment="1">
      <alignment horizontal="left" vertical="center"/>
    </xf>
    <xf numFmtId="178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 wrapText="1"/>
    </xf>
    <xf numFmtId="177" fontId="4" fillId="0" borderId="1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4827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85" zoomScaleNormal="70" topLeftCell="A22" workbookViewId="0">
      <selection activeCell="J18" sqref="J18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8.45" style="71" customWidth="1"/>
    <col min="6" max="6" width="23.8166666666667" style="71" customWidth="1"/>
    <col min="7" max="7" width="18.2666666666667" style="71" customWidth="1"/>
    <col min="8" max="9" width="10.3583333333333" style="71" customWidth="1"/>
    <col min="10" max="10" width="15.6333333333333" style="71" customWidth="1"/>
    <col min="11" max="11" width="10.45" style="71" customWidth="1"/>
    <col min="12" max="16384" width="9" style="71"/>
  </cols>
  <sheetData>
    <row r="1" spans="1:10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" customHeight="1" spans="1:10">
      <c r="A5" s="76" t="s">
        <v>5</v>
      </c>
      <c r="B5" s="76"/>
      <c r="C5" s="76"/>
      <c r="D5" s="77" t="s">
        <v>6</v>
      </c>
      <c r="E5" s="77"/>
      <c r="F5" s="77"/>
      <c r="G5" s="110" t="s">
        <v>7</v>
      </c>
      <c r="H5" s="111" t="s">
        <v>8</v>
      </c>
      <c r="I5" s="111"/>
      <c r="J5" s="111"/>
    </row>
    <row r="6" ht="35" customHeight="1" spans="1:10">
      <c r="A6" s="78" t="s">
        <v>9</v>
      </c>
      <c r="B6" s="78"/>
      <c r="C6" s="78"/>
      <c r="D6" s="79" t="s">
        <v>10</v>
      </c>
      <c r="E6" s="112"/>
      <c r="F6" s="113"/>
      <c r="G6" s="114" t="s">
        <v>11</v>
      </c>
      <c r="H6" s="115" t="s">
        <v>12</v>
      </c>
      <c r="I6" s="115"/>
      <c r="J6" s="115"/>
    </row>
    <row r="7" ht="16" customHeight="1" spans="1:10">
      <c r="A7" s="80" t="s">
        <v>13</v>
      </c>
      <c r="B7" s="80"/>
      <c r="C7" s="80"/>
      <c r="D7" s="81"/>
      <c r="E7" s="80" t="s">
        <v>14</v>
      </c>
      <c r="F7" s="80" t="s">
        <v>15</v>
      </c>
      <c r="G7" s="80" t="s">
        <v>16</v>
      </c>
      <c r="H7" s="80" t="s">
        <v>17</v>
      </c>
      <c r="I7" s="80" t="s">
        <v>18</v>
      </c>
      <c r="J7" s="134" t="s">
        <v>19</v>
      </c>
    </row>
    <row r="8" ht="16" customHeight="1" spans="1:10">
      <c r="A8" s="82"/>
      <c r="B8" s="82"/>
      <c r="C8" s="82"/>
      <c r="D8" s="83" t="s">
        <v>20</v>
      </c>
      <c r="E8" s="116">
        <f>SUM(E9:E11)</f>
        <v>1500</v>
      </c>
      <c r="F8" s="116">
        <f t="shared" ref="F8:G8" si="0">SUM(F9:F11)</f>
        <v>1500</v>
      </c>
      <c r="G8" s="116">
        <f t="shared" si="0"/>
        <v>1500</v>
      </c>
      <c r="H8" s="91">
        <f>H9+H10+H11</f>
        <v>10</v>
      </c>
      <c r="I8" s="135">
        <f>G8/F8</f>
        <v>1</v>
      </c>
      <c r="J8" s="136">
        <f>G8/F8*H8</f>
        <v>10</v>
      </c>
    </row>
    <row r="9" ht="16" customHeight="1" spans="1:10">
      <c r="A9" s="82"/>
      <c r="B9" s="82"/>
      <c r="C9" s="82"/>
      <c r="D9" s="84" t="s">
        <v>21</v>
      </c>
      <c r="E9" s="117">
        <v>1500</v>
      </c>
      <c r="F9" s="117">
        <v>1500</v>
      </c>
      <c r="G9" s="116">
        <v>1500</v>
      </c>
      <c r="H9" s="82">
        <v>10</v>
      </c>
      <c r="I9" s="135">
        <f>G9/F9</f>
        <v>1</v>
      </c>
      <c r="J9" s="136">
        <f>G9/F9*H9</f>
        <v>10</v>
      </c>
    </row>
    <row r="10" ht="16" customHeight="1" spans="1:10">
      <c r="A10" s="82"/>
      <c r="B10" s="82"/>
      <c r="C10" s="82"/>
      <c r="D10" s="84" t="s">
        <v>22</v>
      </c>
      <c r="E10" s="116">
        <v>0</v>
      </c>
      <c r="F10" s="116">
        <v>0</v>
      </c>
      <c r="G10" s="116">
        <v>0</v>
      </c>
      <c r="H10" s="82"/>
      <c r="I10" s="135"/>
      <c r="J10" s="82" t="s">
        <v>23</v>
      </c>
    </row>
    <row r="11" ht="16" customHeight="1" spans="1:10">
      <c r="A11" s="82"/>
      <c r="B11" s="82"/>
      <c r="C11" s="82"/>
      <c r="D11" s="84" t="s">
        <v>24</v>
      </c>
      <c r="E11" s="116">
        <v>0</v>
      </c>
      <c r="F11" s="116">
        <v>0</v>
      </c>
      <c r="G11" s="116">
        <v>0</v>
      </c>
      <c r="H11" s="82"/>
      <c r="I11" s="91"/>
      <c r="J11" s="82" t="s">
        <v>23</v>
      </c>
    </row>
    <row r="12" ht="16" customHeight="1" spans="1:10">
      <c r="A12" s="85" t="s">
        <v>25</v>
      </c>
      <c r="B12" s="86" t="s">
        <v>26</v>
      </c>
      <c r="C12" s="87"/>
      <c r="D12" s="87"/>
      <c r="E12" s="87"/>
      <c r="F12" s="118"/>
      <c r="G12" s="119" t="s">
        <v>27</v>
      </c>
      <c r="H12" s="120"/>
      <c r="I12" s="120"/>
      <c r="J12" s="137"/>
    </row>
    <row r="13" ht="131" customHeight="1" spans="1:10">
      <c r="A13" s="88"/>
      <c r="B13" s="89" t="s">
        <v>28</v>
      </c>
      <c r="C13" s="89"/>
      <c r="D13" s="89"/>
      <c r="E13" s="89"/>
      <c r="F13" s="89"/>
      <c r="G13" s="89" t="s">
        <v>29</v>
      </c>
      <c r="H13" s="89"/>
      <c r="I13" s="89"/>
      <c r="J13" s="89"/>
    </row>
    <row r="14" ht="34.5" customHeight="1" spans="1:10">
      <c r="A14" s="90" t="s">
        <v>30</v>
      </c>
      <c r="B14" s="82" t="s">
        <v>31</v>
      </c>
      <c r="C14" s="91" t="s">
        <v>32</v>
      </c>
      <c r="D14" s="92" t="s">
        <v>33</v>
      </c>
      <c r="E14" s="121"/>
      <c r="F14" s="91" t="s">
        <v>34</v>
      </c>
      <c r="G14" s="122" t="s">
        <v>35</v>
      </c>
      <c r="H14" s="82" t="s">
        <v>17</v>
      </c>
      <c r="I14" s="82" t="s">
        <v>19</v>
      </c>
      <c r="J14" s="82" t="s">
        <v>36</v>
      </c>
    </row>
    <row r="15" ht="22.5" customHeight="1" spans="1:10">
      <c r="A15" s="93"/>
      <c r="B15" s="94" t="s">
        <v>37</v>
      </c>
      <c r="C15" s="94" t="s">
        <v>38</v>
      </c>
      <c r="D15" s="95" t="s">
        <v>39</v>
      </c>
      <c r="E15" s="123"/>
      <c r="F15" s="124" t="s">
        <v>40</v>
      </c>
      <c r="G15" s="124">
        <v>0</v>
      </c>
      <c r="H15" s="125">
        <v>4</v>
      </c>
      <c r="I15" s="138">
        <v>0</v>
      </c>
      <c r="J15" s="139" t="s">
        <v>41</v>
      </c>
    </row>
    <row r="16" ht="22.5" customHeight="1" spans="1:10">
      <c r="A16" s="93"/>
      <c r="B16" s="96"/>
      <c r="C16" s="96"/>
      <c r="D16" s="95" t="s">
        <v>42</v>
      </c>
      <c r="E16" s="123"/>
      <c r="F16" s="124" t="s">
        <v>43</v>
      </c>
      <c r="G16" s="124">
        <v>4</v>
      </c>
      <c r="H16" s="125">
        <v>4</v>
      </c>
      <c r="I16" s="138">
        <v>4</v>
      </c>
      <c r="J16" s="139"/>
    </row>
    <row r="17" ht="22.5" customHeight="1" spans="1:10">
      <c r="A17" s="93"/>
      <c r="B17" s="96"/>
      <c r="C17" s="96"/>
      <c r="D17" s="95" t="s">
        <v>44</v>
      </c>
      <c r="E17" s="123"/>
      <c r="F17" s="124" t="s">
        <v>45</v>
      </c>
      <c r="G17" s="124">
        <v>1398</v>
      </c>
      <c r="H17" s="125">
        <v>4</v>
      </c>
      <c r="I17" s="138">
        <v>4</v>
      </c>
      <c r="J17" s="139"/>
    </row>
    <row r="18" ht="35" customHeight="1" spans="1:10">
      <c r="A18" s="93"/>
      <c r="B18" s="96"/>
      <c r="C18" s="96"/>
      <c r="D18" s="95" t="s">
        <v>46</v>
      </c>
      <c r="E18" s="123"/>
      <c r="F18" s="124" t="s">
        <v>47</v>
      </c>
      <c r="G18" s="124">
        <v>1889</v>
      </c>
      <c r="H18" s="125">
        <v>4</v>
      </c>
      <c r="I18" s="138">
        <v>4</v>
      </c>
      <c r="J18" s="139"/>
    </row>
    <row r="19" ht="22.5" customHeight="1" spans="1:10">
      <c r="A19" s="93"/>
      <c r="B19" s="96"/>
      <c r="C19" s="96"/>
      <c r="D19" s="95" t="s">
        <v>48</v>
      </c>
      <c r="E19" s="123"/>
      <c r="F19" s="124" t="s">
        <v>49</v>
      </c>
      <c r="G19" s="124">
        <v>5</v>
      </c>
      <c r="H19" s="125">
        <v>5</v>
      </c>
      <c r="I19" s="138">
        <v>5</v>
      </c>
      <c r="J19" s="139"/>
    </row>
    <row r="20" ht="22.5" customHeight="1" spans="1:10">
      <c r="A20" s="93"/>
      <c r="B20" s="96"/>
      <c r="C20" s="94" t="s">
        <v>50</v>
      </c>
      <c r="D20" s="95" t="s">
        <v>51</v>
      </c>
      <c r="E20" s="123"/>
      <c r="F20" s="126" t="s">
        <v>52</v>
      </c>
      <c r="G20" s="126" t="s">
        <v>52</v>
      </c>
      <c r="H20" s="125">
        <v>4</v>
      </c>
      <c r="I20" s="138">
        <v>4</v>
      </c>
      <c r="J20" s="82"/>
    </row>
    <row r="21" ht="22.5" customHeight="1" spans="1:10">
      <c r="A21" s="93"/>
      <c r="B21" s="96"/>
      <c r="C21" s="96"/>
      <c r="D21" s="95" t="s">
        <v>53</v>
      </c>
      <c r="E21" s="123"/>
      <c r="F21" s="126" t="s">
        <v>54</v>
      </c>
      <c r="G21" s="126" t="s">
        <v>54</v>
      </c>
      <c r="H21" s="125">
        <v>4</v>
      </c>
      <c r="I21" s="138">
        <v>4</v>
      </c>
      <c r="J21" s="82"/>
    </row>
    <row r="22" ht="22.5" customHeight="1" spans="1:10">
      <c r="A22" s="93"/>
      <c r="B22" s="96"/>
      <c r="C22" s="96"/>
      <c r="D22" s="95" t="s">
        <v>55</v>
      </c>
      <c r="E22" s="123"/>
      <c r="F22" s="126" t="s">
        <v>56</v>
      </c>
      <c r="G22" s="126" t="s">
        <v>57</v>
      </c>
      <c r="H22" s="125">
        <v>4</v>
      </c>
      <c r="I22" s="138">
        <v>4</v>
      </c>
      <c r="J22" s="82"/>
    </row>
    <row r="23" ht="22.5" customHeight="1" spans="1:10">
      <c r="A23" s="93"/>
      <c r="B23" s="96"/>
      <c r="C23" s="97"/>
      <c r="D23" s="95" t="s">
        <v>58</v>
      </c>
      <c r="E23" s="123"/>
      <c r="F23" s="126" t="s">
        <v>54</v>
      </c>
      <c r="G23" s="126">
        <v>0.9521</v>
      </c>
      <c r="H23" s="125">
        <v>4</v>
      </c>
      <c r="I23" s="138">
        <v>4</v>
      </c>
      <c r="J23" s="82"/>
    </row>
    <row r="24" ht="22.5" customHeight="1" spans="1:10">
      <c r="A24" s="93"/>
      <c r="B24" s="96"/>
      <c r="C24" s="94" t="s">
        <v>59</v>
      </c>
      <c r="D24" s="95" t="s">
        <v>60</v>
      </c>
      <c r="E24" s="123"/>
      <c r="F24" s="126" t="s">
        <v>61</v>
      </c>
      <c r="G24" s="126" t="s">
        <v>62</v>
      </c>
      <c r="H24" s="125">
        <v>4</v>
      </c>
      <c r="I24" s="138">
        <v>4</v>
      </c>
      <c r="J24" s="82"/>
    </row>
    <row r="25" ht="22.5" customHeight="1" spans="1:10">
      <c r="A25" s="93"/>
      <c r="B25" s="96"/>
      <c r="C25" s="96"/>
      <c r="D25" s="95" t="s">
        <v>63</v>
      </c>
      <c r="E25" s="123"/>
      <c r="F25" s="126" t="s">
        <v>64</v>
      </c>
      <c r="G25" s="126" t="s">
        <v>65</v>
      </c>
      <c r="H25" s="125">
        <v>4</v>
      </c>
      <c r="I25" s="138">
        <v>4</v>
      </c>
      <c r="J25" s="82"/>
    </row>
    <row r="26" ht="25" customHeight="1" spans="1:10">
      <c r="A26" s="93"/>
      <c r="B26" s="96"/>
      <c r="C26" s="94" t="s">
        <v>66</v>
      </c>
      <c r="D26" s="95" t="s">
        <v>67</v>
      </c>
      <c r="E26" s="123"/>
      <c r="F26" s="91" t="s">
        <v>68</v>
      </c>
      <c r="G26" s="127" t="s">
        <v>69</v>
      </c>
      <c r="H26" s="125">
        <v>5</v>
      </c>
      <c r="I26" s="140">
        <v>5</v>
      </c>
      <c r="J26" s="82"/>
    </row>
    <row r="27" ht="110.25" spans="1:10">
      <c r="A27" s="93"/>
      <c r="B27" s="98" t="s">
        <v>70</v>
      </c>
      <c r="C27" s="99" t="s">
        <v>71</v>
      </c>
      <c r="D27" s="100" t="s">
        <v>72</v>
      </c>
      <c r="E27" s="128"/>
      <c r="F27" s="129" t="s">
        <v>56</v>
      </c>
      <c r="G27" s="130" t="s">
        <v>73</v>
      </c>
      <c r="H27" s="131">
        <v>10</v>
      </c>
      <c r="I27" s="141">
        <v>10</v>
      </c>
      <c r="J27" s="118"/>
    </row>
    <row r="28" ht="126" spans="1:10">
      <c r="A28" s="93"/>
      <c r="B28" s="101"/>
      <c r="C28" s="102"/>
      <c r="D28" s="100" t="s">
        <v>74</v>
      </c>
      <c r="E28" s="128"/>
      <c r="F28" s="129" t="s">
        <v>56</v>
      </c>
      <c r="G28" s="130" t="s">
        <v>75</v>
      </c>
      <c r="H28" s="131">
        <v>10</v>
      </c>
      <c r="I28" s="141">
        <v>10</v>
      </c>
      <c r="J28" s="118"/>
    </row>
    <row r="29" ht="78.75" spans="1:10">
      <c r="A29" s="93"/>
      <c r="B29" s="102"/>
      <c r="C29" s="102" t="s">
        <v>76</v>
      </c>
      <c r="D29" s="100" t="s">
        <v>77</v>
      </c>
      <c r="E29" s="128"/>
      <c r="F29" s="129" t="s">
        <v>56</v>
      </c>
      <c r="G29" s="130" t="s">
        <v>77</v>
      </c>
      <c r="H29" s="131">
        <v>10</v>
      </c>
      <c r="I29" s="141">
        <v>10</v>
      </c>
      <c r="J29" s="118"/>
    </row>
    <row r="30" ht="47.25" spans="1:10">
      <c r="A30" s="93"/>
      <c r="B30" s="103" t="s">
        <v>78</v>
      </c>
      <c r="C30" s="103" t="s">
        <v>79</v>
      </c>
      <c r="D30" s="104" t="s">
        <v>80</v>
      </c>
      <c r="E30" s="104"/>
      <c r="F30" s="132" t="s">
        <v>52</v>
      </c>
      <c r="G30" s="132">
        <v>0.95</v>
      </c>
      <c r="H30" s="133">
        <v>10</v>
      </c>
      <c r="I30" s="142">
        <v>9</v>
      </c>
      <c r="J30" s="118" t="s">
        <v>81</v>
      </c>
    </row>
    <row r="31" ht="22" customHeight="1" spans="1:10">
      <c r="A31" s="105" t="s">
        <v>82</v>
      </c>
      <c r="B31" s="106"/>
      <c r="C31" s="106"/>
      <c r="D31" s="106"/>
      <c r="E31" s="106"/>
      <c r="F31" s="106"/>
      <c r="G31" s="106"/>
      <c r="H31" s="133">
        <f>SUM(H15:H30)+H8</f>
        <v>100</v>
      </c>
      <c r="I31" s="143">
        <f>J8+SUM(I15:I30)</f>
        <v>95</v>
      </c>
      <c r="J31" s="144"/>
    </row>
    <row r="32" spans="1:10">
      <c r="A32" s="107" t="s">
        <v>83</v>
      </c>
      <c r="B32" s="107"/>
      <c r="C32" s="107"/>
      <c r="D32" s="107"/>
      <c r="E32" s="107"/>
      <c r="F32" s="107"/>
      <c r="G32" s="107"/>
      <c r="H32" s="107"/>
      <c r="I32" s="107"/>
      <c r="J32" s="107"/>
    </row>
    <row r="33" ht="86" customHeight="1" spans="1:10">
      <c r="A33" s="108" t="s">
        <v>84</v>
      </c>
      <c r="B33" s="108"/>
      <c r="C33" s="108"/>
      <c r="D33" s="108"/>
      <c r="E33" s="108"/>
      <c r="F33" s="108"/>
      <c r="G33" s="108"/>
      <c r="H33" s="108"/>
      <c r="I33" s="108"/>
      <c r="J33" s="108"/>
    </row>
    <row r="34" spans="1:10">
      <c r="A34" s="109" t="s">
        <v>85</v>
      </c>
      <c r="B34" s="109"/>
      <c r="C34" s="109"/>
      <c r="D34" s="109"/>
      <c r="E34" s="109"/>
      <c r="F34" s="109"/>
      <c r="G34" s="109"/>
      <c r="H34" s="109"/>
      <c r="I34" s="109"/>
      <c r="J34" s="109"/>
    </row>
    <row r="35" spans="1:10">
      <c r="A35" s="109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2:A13"/>
    <mergeCell ref="A14:A30"/>
    <mergeCell ref="B15:B26"/>
    <mergeCell ref="B27:B29"/>
    <mergeCell ref="C15:C19"/>
    <mergeCell ref="C20:C23"/>
    <mergeCell ref="C24:C25"/>
    <mergeCell ref="C27:C28"/>
    <mergeCell ref="A7:C11"/>
  </mergeCells>
  <printOptions horizontalCentered="1"/>
  <pageMargins left="0" right="0" top="0.590277777777778" bottom="0.590277777777778" header="0.314583333333333" footer="0.314583333333333"/>
  <pageSetup paperSize="9" scale="71" fitToHeight="0" orientation="portrait"/>
  <headerFooter/>
  <rowBreaks count="2" manualBreakCount="2">
    <brk id="31" max="9" man="1"/>
    <brk id="3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D39" sqref="D39:E39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87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13</v>
      </c>
      <c r="B7" s="8"/>
      <c r="C7" s="8"/>
      <c r="D7" s="9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63" t="s">
        <v>19</v>
      </c>
    </row>
    <row r="8" s="1" customFormat="1" ht="18.5" customHeight="1" spans="1:10">
      <c r="A8" s="10"/>
      <c r="B8" s="10"/>
      <c r="C8" s="10"/>
      <c r="D8" s="11" t="s">
        <v>20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21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22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24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25</v>
      </c>
      <c r="B12" s="14" t="s">
        <v>26</v>
      </c>
      <c r="C12" s="15"/>
      <c r="D12" s="15"/>
      <c r="E12" s="15"/>
      <c r="F12" s="44"/>
      <c r="G12" s="45" t="s">
        <v>27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30</v>
      </c>
      <c r="B14" s="19" t="s">
        <v>31</v>
      </c>
      <c r="C14" s="19" t="s">
        <v>32</v>
      </c>
      <c r="D14" s="20" t="s">
        <v>33</v>
      </c>
      <c r="E14" s="48"/>
      <c r="F14" s="49" t="s">
        <v>34</v>
      </c>
      <c r="G14" s="38" t="s">
        <v>35</v>
      </c>
      <c r="H14" s="38" t="s">
        <v>17</v>
      </c>
      <c r="I14" s="38" t="s">
        <v>19</v>
      </c>
      <c r="J14" s="38" t="s">
        <v>36</v>
      </c>
    </row>
    <row r="15" s="1" customFormat="1" ht="26.5" customHeight="1" spans="1:10">
      <c r="A15" s="21"/>
      <c r="B15" s="22" t="s">
        <v>37</v>
      </c>
      <c r="C15" s="22" t="s">
        <v>38</v>
      </c>
      <c r="D15" s="23" t="s">
        <v>88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89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90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50</v>
      </c>
      <c r="D18" s="23" t="s">
        <v>88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89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90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59</v>
      </c>
      <c r="D21" s="23" t="s">
        <v>88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89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90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66</v>
      </c>
      <c r="D24" s="23" t="s">
        <v>88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89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90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91</v>
      </c>
      <c r="C27" s="22" t="s">
        <v>92</v>
      </c>
      <c r="D27" s="23" t="s">
        <v>88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89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90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71</v>
      </c>
      <c r="D30" s="23" t="s">
        <v>88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89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90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93</v>
      </c>
      <c r="D33" s="23" t="s">
        <v>88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89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90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76</v>
      </c>
      <c r="D36" s="23" t="s">
        <v>88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89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90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94</v>
      </c>
      <c r="C39" s="26" t="s">
        <v>79</v>
      </c>
      <c r="D39" s="27" t="s">
        <v>88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89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90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82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83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84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85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86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2019-03-29T09:58:00Z</dcterms:created>
  <cp:lastPrinted>2023-05-12T13:33:00Z</cp:lastPrinted>
  <dcterms:modified xsi:type="dcterms:W3CDTF">2023-05-23T16:11:34Z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